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370" windowWidth="15480" windowHeight="863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COC!$A$1:$AD$42</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<sst xmlns="http://schemas.openxmlformats.org/spreadsheetml/2006/main" count="1031" uniqueCount="843">
  <si>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</si>
  <si>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</si>
  <si>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</si>
  <si>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</si>
  <si>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</si>
  <si>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</si>
  <si>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</si>
  <si>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</si>
  <si>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</si>
  <si>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</si>
  <si>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</si>
  <si>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</si>
  <si>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</si>
  <si>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</si>
  <si>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</si>
  <si>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</si>
  <si>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</si>
  <si>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</si>
  <si>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</si>
  <si>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</si>
  <si>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</si>
  <si>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</si>
  <si>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</si>
  <si>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</si>
  <si>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</si>
  <si>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</si>
  <si>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</si>
  <si>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</si>
  <si>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</si>
  <si>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</si>
  <si>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</si>
  <si>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</si>
  <si>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</si>
  <si>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</si>
  <si>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</si>
  <si>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</si>
  <si>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</si>
  <si>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</si>
  <si>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</si>
  <si>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</si>
  <si>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</si>
  <si>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</si>
  <si>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</si>
  <si>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</si>
  <si>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</si>
  <si>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</si>
  <si>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</si>
  <si>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</si>
  <si>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</si>
  <si>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</si>
  <si>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</si>
  <si>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</si>
  <si>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</si>
  <si>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</si>
  <si>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</si>
  <si>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</si>
  <si>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</si>
  <si>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</si>
  <si>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</si>
  <si>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</si>
  <si>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</si>
  <si>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</si>
  <si>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</si>
  <si>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</si>
  <si>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</si>
  <si>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</si>
  <si>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</si>
  <si>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</si>
  <si>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</si>
  <si>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</si>
  <si>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</si>
  <si>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</si>
  <si>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</si>
  <si>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</si>
  <si>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</si>
  <si>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</si>
  <si>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</si>
  <si>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</si>
  <si>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</si>
  <si>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</si>
  <si>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</si>
  <si>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</si>
  <si>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</si>
  <si>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</si>
  <si>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</si>
  <si>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</si>
  <si>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</si>
  <si>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</si>
  <si>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</si>
  <si>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</si>
  <si>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</si>
  <si>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</si>
  <si>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</si>
  <si>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</si>
  <si>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</si>
  <si>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</si>
  <si>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</si>
  <si>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</si>
  <si>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</si>
  <si>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</si>
  <si>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</si>
  <si>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</si>
  <si>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</si>
  <si>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</si>
  <si>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</si>
  <si>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</si>
  <si>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</si>
  <si>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</si>
  <si>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</si>
  <si>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</si>
  <si>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</si>
  <si>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</si>
  <si>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</si>
  <si>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</si>
  <si>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</si>
  <si>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</si>
  <si>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</si>
  <si>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</si>
  <si>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</si>
  <si>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</si>
  <si>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</si>
  <si>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</si>
  <si>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</si>
  <si>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</si>
  <si>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</si>
  <si>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</si>
  <si>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</si>
  <si>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</si>
  <si>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</si>
  <si>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</si>
  <si>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</si>
  <si>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</si>
  <si>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</si>
  <si>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</si>
  <si>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</si>
  <si>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</si>
  <si>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</si>
  <si>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</si>
  <si>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</si>
  <si>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</si>
  <si>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</si>
  <si>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</si>
  <si>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</si>
  <si>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</si>
  <si>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</si>
  <si>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</si>
  <si>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</si>
  <si>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</si>
  <si>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</si>
  <si>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</si>
  <si>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</si>
  <si>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</si>
  <si>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</si>
  <si>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</si>
  <si>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</si>
  <si>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</si>
  <si>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</si>
  <si>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</si>
  <si>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</si>
  <si>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</si>
  <si>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</si>
  <si>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</si>
  <si>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</si>
  <si>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</si>
  <si>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</si>
  <si>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</si>
  <si>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</si>
  <si>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</si>
  <si>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</si>
  <si>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</si>
  <si>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</si>
  <si>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</si>
  <si>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</si>
  <si>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</si>
  <si>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</si>
  <si>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</si>
  <si>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</si>
  <si>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</si>
  <si>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</si>
  <si>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</si>
  <si>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</si>
  <si>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</si>
  <si>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</si>
  <si>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</si>
  <si>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</si>
  <si>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</si>
  <si>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</si>
  <si>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</si>
  <si>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</si>
  <si>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</si>
  <si>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</si>
  <si>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</si>
  <si>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</si>
  <si>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</si>
  <si>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</si>
  <si>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</si>
  <si>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</si>
  <si>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</si>
  <si>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</si>
  <si>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</si>
  <si>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</si>
  <si>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</si>
  <si>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</si>
  <si>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</si>
  <si>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</si>
  <si>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</si>
  <si>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</si>
  <si>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</si>
  <si>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</si>
  <si>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</si>
  <si>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</si>
  <si>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</si>
  <si>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</si>
  <si>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</si>
  <si>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</si>
  <si>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</si>
  <si>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</si>
  <si>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</si>
  <si>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</si>
  <si>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</si>
  <si>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</si>
  <si>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</si>
  <si>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</si>
  <si>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</si>
  <si>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</si>
  <si>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</si>
  <si>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</si>
  <si>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</si>
  <si>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</si>
  <si>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</si>
  <si>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</si>
  <si>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</si>
  <si>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</si>
  <si>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</si>
  <si>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</si>
  <si>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</si>
  <si>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</si>
  <si>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</si>
  <si>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</si>
  <si>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</si>
  <si>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</si>
  <si>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</si>
  <si>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</si>
  <si>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</si>
  <si>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</si>
  <si>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</si>
  <si>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</si>
  <si>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</si>
  <si>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</si>
  <si>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</si>
  <si>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</si>
  <si>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</si>
  <si>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</si>
  <si>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</si>
  <si>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</si>
  <si>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</si>
  <si>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</si>
  <si>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</si>
  <si>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</si>
  <si>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</si>
  <si>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</si>
  <si>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</si>
  <si>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</si>
  <si>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</si>
  <si>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</si>
  <si>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</si>
  <si>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</si>
  <si>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</si>
  <si>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</si>
  <si>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</si>
  <si>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</si>
  <si>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</si>
  <si>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</si>
  <si>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</si>
  <si>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</si>
  <si>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</si>
  <si>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</si>
  <si>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</si>
  <si>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</si>
  <si>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</si>
  <si>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</si>
  <si>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</si>
  <si>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</si>
  <si>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</si>
  <si>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</si>
  <si>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</si>
  <si>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</si>
  <si>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</si>
  <si>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</si>
  <si>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</si>
  <si>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</si>
  <si>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</si>
  <si>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</si>
  <si>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</si>
  <si>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</si>
  <si>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</si>
  <si>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</si>
  <si>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</si>
  <si>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</si>
  <si>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</si>
  <si>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</si>
  <si>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</si>
  <si>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</si>
  <si>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</si>
  <si>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</si>
  <si>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</si>
  <si>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</si>
  <si>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</si>
  <si>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</si>
  <si>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</si>
  <si>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</si>
  <si>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</si>
  <si>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</si>
  <si>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</si>
  <si>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</si>
  <si>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</si>
  <si>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</si>
  <si>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</si>
  <si>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</si>
  <si>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</si>
  <si>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</si>
  <si>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</si>
  <si>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</si>
  <si>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</si>
  <si>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</si>
  <si>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</si>
  <si>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</si>
  <si>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</si>
  <si>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</si>
  <si>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</si>
  <si>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</si>
  <si>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</si>
  <si>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</si>
  <si>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</si>
  <si>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</si>
  <si>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</si>
  <si>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</si>
  <si>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</si>
  <si>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</si>
  <si>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</si>
  <si>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</si>
  <si>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</si>
  <si>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</si>
  <si>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</si>
  <si>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</si>
  <si>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</si>
  <si>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</si>
  <si>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</si>
  <si>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</si>
  <si>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</si>
  <si>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</si>
  <si>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</si>
  <si>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</si>
  <si>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</si>
  <si>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</si>
  <si>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</si>
  <si>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</si>
  <si>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</si>
  <si>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</si>
  <si>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</si>
  <si>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</si>
  <si>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</si>
  <si>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</si>
  <si>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</si>
  <si>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</si>
  <si>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</si>
  <si>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</si>
  <si>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</si>
  <si>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</si>
  <si>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</si>
  <si>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</si>
  <si>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</si>
  <si>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</si>
  <si>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</si>
  <si>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</si>
  <si>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</si>
  <si>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</si>
  <si>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</si>
  <si>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</si>
  <si>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</si>
  <si>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</si>
  <si>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</si>
  <si>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</si>
  <si>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</si>
  <si>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</si>
  <si>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</si>
  <si>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</si>
  <si>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</si>
  <si>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</si>
  <si>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</si>
  <si>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</si>
  <si>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</si>
  <si>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</si>
  <si>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</si>
  <si>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</si>
  <si>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</si>
  <si>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</si>
  <si>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</si>
  <si>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</si>
  <si>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</si>
  <si>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</si>
  <si>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</si>
  <si>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</si>
  <si>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</si>
  <si>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</si>
  <si>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</si>
  <si>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</si>
  <si>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</si>
  <si>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</si>
  <si>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</si>
  <si>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</si>
  <si>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</si>
  <si>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</si>
  <si>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</si>
  <si>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</si>
  <si>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</si>
  <si>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</si>
  <si>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</si>
  <si>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</si>
  <si>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</si>
  <si>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</si>
  <si>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</si>
  <si>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</si>
  <si>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</si>
  <si>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</si>
  <si>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</si>
  <si>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</si>
  <si>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</si>
  <si>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</si>
  <si>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</si>
  <si>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</si>
  <si>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</si>
  <si>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</si>
  <si>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</si>
  <si>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</si>
  <si>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</si>
  <si>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</si>
  <si>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</si>
  <si>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</si>
  <si>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</si>
  <si>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</si>
  <si>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</si>
  <si>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</si>
  <si>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</si>
  <si>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</si>
  <si>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</si>
  <si>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</si>
  <si>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</si>
  <si>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</si>
  <si>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</si>
  <si>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</si>
  <si>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</si>
  <si>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</si>
  <si>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</si>
  <si>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</si>
  <si>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</si>
  <si>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</si>
  <si>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</si>
  <si>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</si>
  <si>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</si>
  <si>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</si>
  <si>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</si>
  <si>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</si>
  <si>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</si>
  <si>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</si>
  <si>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</si>
  <si>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</si>
  <si>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</si>
  <si>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</si>
  <si>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</si>
  <si>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</si>
  <si>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</si>
  <si>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</si>
  <si>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</si>
  <si>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</si>
  <si>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</si>
  <si>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</si>
  <si>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</si>
  <si>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</si>
  <si>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</si>
  <si>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</si>
  <si>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</si>
  <si>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</si>
  <si>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</si>
  <si>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</si>
  <si>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</si>
  <si>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</si>
  <si>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</si>
  <si>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</si>
  <si>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</si>
  <si>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</si>
  <si>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</si>
  <si>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</si>
  <si>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</si>
  <si>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</si>
  <si>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</si>
  <si>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</si>
  <si>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</si>
  <si>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</si>
  <si>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</si>
  <si>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</si>
  <si>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</si>
  <si>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</si>
  <si>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</si>
  <si>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</si>
  <si>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</si>
  <si>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</si>
  <si>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</si>
  <si>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</si>
  <si>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</si>
  <si>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</si>
  <si>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</si>
  <si>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</si>
  <si>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</si>
  <si>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</si>
  <si>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</si>
  <si>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</si>
  <si>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</si>
  <si>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</si>
  <si>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</si>
  <si>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</si>
  <si>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</si>
  <si>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</si>
  <si>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</si>
  <si>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</si>
  <si>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</si>
  <si>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</si>
  <si>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</si>
  <si>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</si>
  <si>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</si>
  <si>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</si>
  <si>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</si>
  <si>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</si>
  <si>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</si>
  <si>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</si>
  <si>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</si>
  <si>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</si>
  <si>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</si>
  <si>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</si>
  <si>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</si>
  <si>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</si>
  <si>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</si>
  <si>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</si>
  <si>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</si>
  <si>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</si>
  <si>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</si>
  <si>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</si>
  <si>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</si>
  <si>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</si>
  <si>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</si>
  <si>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</si>
  <si>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</si>
  <si>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</si>
  <si>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</si>
  <si>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</si>
  <si>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</si>
  <si>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</si>
  <si>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</si>
  <si>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</si>
  <si>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</si>
  <si>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</si>
  <si>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</si>
  <si>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</si>
  <si>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</si>
  <si>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</si>
  <si>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</si>
  <si>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</si>
  <si>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</si>
  <si>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</si>
  <si>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</si>
  <si>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</si>
  <si>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</si>
  <si>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</si>
  <si>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</si>
  <si>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</si>
  <si>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</si>
  <si>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</si>
  <si>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</si>
  <si>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</si>
  <si>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</si>
  <si>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</si>
  <si>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</si>
  <si>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</si>
  <si>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</si>
  <si>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</si>
  <si>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</si>
  <si>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</si>
  <si>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</si>
  <si>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</si>
  <si>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</si>
  <si>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</si>
  <si>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</si>
  <si>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</si>
  <si>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</si>
  <si>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</si>
  <si>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</si>
  <si>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</si>
  <si>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</si>
  <si>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</si>
  <si>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</si>
  <si>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</si>
  <si>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</si>
  <si>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</si>
  <si>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</si>
  <si>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</si>
  <si>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</si>
  <si>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</si>
  <si>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</si>
  <si>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</si>
  <si>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</si>
  <si>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</si>
  <si>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</si>
  <si>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</si>
  <si>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</si>
  <si>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</si>
  <si>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</si>
  <si>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</si>
  <si>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</si>
  <si>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</si>
  <si>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</si>
  <si>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</si>
  <si>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</si>
  <si>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</si>
  <si>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</si>
  <si>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</si>
  <si>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</si>
  <si>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</si>
  <si>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</si>
  <si>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</si>
  <si>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</si>
  <si>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</si>
  <si>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</si>
  <si>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</si>
  <si>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</si>
  <si>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</si>
  <si>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</si>
  <si>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</si>
  <si>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</si>
  <si>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</si>
  <si>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</si>
  <si>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</si>
  <si>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</si>
  <si>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</si>
  <si>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</si>
  <si>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</si>
  <si>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</si>
  <si>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</si>
  <si>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</si>
  <si>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</si>
  <si>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</si>
  <si>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</si>
  <si>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</si>
  <si>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</si>
  <si>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</si>
  <si>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</si>
  <si>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</si>
  <si>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</si>
  <si>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</si>
  <si>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</si>
  <si>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</si>
  <si>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</si>
  <si>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</si>
  <si>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</si>
  <si>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</si>
  <si>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</si>
  <si>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</si>
  <si>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</si>
  <si>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</si>
  <si>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</si>
  <si>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</si>
  <si>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</si>
  <si>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</si>
  <si>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</si>
  <si>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</si>
  <si>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</si>
  <si>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</si>
  <si>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</si>
  <si>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</si>
  <si>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</si>
  <si>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</si>
  <si>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</si>
  <si>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</si>
  <si>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</si>
  <si>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</si>
  <si>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</si>
  <si>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</si>
  <si>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</si>
  <si>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</si>
  <si>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</si>
  <si>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</si>
  <si>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</si>
  <si>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</si>
  <si>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</si>
  <si>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</si>
  <si>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</si>
  <si>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</si>
  <si>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</si>
  <si>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</si>
  <si>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</si>
  <si>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</si>
  <si>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</si>
  <si>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</si>
  <si>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</si>
  <si>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</si>
  <si>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</si>
  <si>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</si>
  <si>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</si>
  <si>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</si>
  <si>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</si>
  <si>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</si>
  <si>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</si>
  <si>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</si>
  <si>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</si>
  <si>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</si>
  <si>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</si>
  <si>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</si>
  <si>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</si>
  <si>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</si>
  <si>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</si>
  <si>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</si>
  <si>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</si>
  <si>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</si>
  <si>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</si>
  <si>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</si>
  <si>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</si>
  <si>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</si>
  <si>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</si>
  <si>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</si>
  <si>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</si>
  <si>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</si>
  <si>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</si>
  <si>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</si>
  <si>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</si>
  <si>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</si>
  <si>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</si>
  <si>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</si>
  <si>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</si>
  <si>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</si>
  <si>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</si>
  <si>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</si>
  <si>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</si>
  <si>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</si>
  <si>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</si>
  <si>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</si>
  <si>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</si>
  <si>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</si>
  <si>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</si>
  <si>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</si>
  <si>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</si>
  <si>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</si>
  <si>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</si>
  <si>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</si>
  <si>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</si>
  <si>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</si>
  <si>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</si>
  <si>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</si>
  <si>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</si>
  <si>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</si>
  <si>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</si>
  <si>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</si>
  <si>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</si>
  <si>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</si>
  <si>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</si>
  <si>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</si>
  <si>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</si>
  <si>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</si>
  <si>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</si>
  <si>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</si>
  <si>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</si>
  <si>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</si>
  <si>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</si>
  <si>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</si>
  <si>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</si>
  <si>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</si>
  <si>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</si>
  <si>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</si>
  <si>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</si>
  <si>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</si>
  <si>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</si>
  <si>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</si>
  <si>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</si>
  <si>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</si>
  <si>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</si>
  <si>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</si>
  <si>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</si>
  <si>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</si>
  <si>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</si>
  <si>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</si>
  <si>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</si>
  <si>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</si>
  <si>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</si>
  <si>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</si>
  <si>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</si>
  <si>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</si>
  <si>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</si>
  <si>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</si>
  <si>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</si>
  <si>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</si>
  <si>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</si>
  <si>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</si>
  <si>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</si>
  <si>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</si>
  <si>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</si>
  <si>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</si>
  <si>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</si>
  <si>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</si>
  <si>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</si>
  <si>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</si>
  <si>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</si>
  <si>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</si>
  <si>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</si>
  <si>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</si>
  <si>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</si>
  <si>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</si>
  <si>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</si>
  <si>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</si>
  <si>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</si>
  <si>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</si>
  <si>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</si>
  <si>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</si>
  <si>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</si>
  <si>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</si>
  <si>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</si>
  <si>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</si>
  <si>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</si>
  <si>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</si>
  <si>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</si>
  <si>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</si>
  <si>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</si>
  <si>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</si>
  <si>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</si>
  <si>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</si>
  <si>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</si>
  <si>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</si>
  <si>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</si>
  <si>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</si>
  <si>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</si>
  <si>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</si>
  <si>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</si>
  <si>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</si>
  <si>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</si>
  <si>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TAP2015092901</t>
  </si>
  <si>
    <t>HD-QC11-0/1-2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</si>
</sst>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5">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7" fillId="7" borderId="43" xfId="0" applyFont="1" applyFill="1" applyBorder="1" applyAlignment="1" applyProtection="1">
      <alignment horizontal="center"/>
      <protection hidden="1"/>
    </xf>
    <xf numFmtId="0" fontId="0" fillId="0" borderId="31" xfId="0" applyBorder="1" applyAlignment="1">
      <alignment horizontal="center"/>
    </xf>
    <xf numFmtId="0" fontId="0" fillId="0" borderId="32" xfId="0" applyBorder="1" applyAlignment="1">
      <alignment horizontal="center"/>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17" fillId="7" borderId="31" xfId="0" applyFont="1" applyFill="1" applyBorder="1" applyAlignment="1" applyProtection="1">
      <alignment horizontal="center"/>
      <protection hidden="1"/>
    </xf>
    <xf numFmtId="0" fontId="17" fillId="7" borderId="32" xfId="0" applyFont="1" applyFill="1" applyBorder="1" applyAlignment="1" applyProtection="1">
      <alignment horizontal="center"/>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41</xdr:row>
      <xdr:rowOff>28575</xdr:rowOff>
    </xdr:from>
    <xdr:to>
      <xdr:col>2</xdr:col>
      <xdr:colOff>390525</xdr:colOff>
      <xdr:row>41</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30</xdr:row>
      <xdr:rowOff>19050</xdr:rowOff>
    </xdr:from>
    <xdr:to>
      <xdr:col>1</xdr:col>
      <xdr:colOff>19050</xdr:colOff>
      <xdr:row>30</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30</xdr:row>
      <xdr:rowOff>19050</xdr:rowOff>
    </xdr:from>
    <xdr:to>
      <xdr:col>3</xdr:col>
      <xdr:colOff>38100</xdr:colOff>
      <xdr:row>30</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30</xdr:row>
      <xdr:rowOff>28575</xdr:rowOff>
    </xdr:from>
    <xdr:to>
      <xdr:col>3</xdr:col>
      <xdr:colOff>1133475</xdr:colOff>
      <xdr:row>30</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29</xdr:row>
      <xdr:rowOff>161925</xdr:rowOff>
    </xdr:from>
    <xdr:to>
      <xdr:col>5</xdr:col>
      <xdr:colOff>504825</xdr:colOff>
      <xdr:row>30</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30</xdr:row>
      <xdr:rowOff>19050</xdr:rowOff>
    </xdr:from>
    <xdr:to>
      <xdr:col>7</xdr:col>
      <xdr:colOff>228600</xdr:colOff>
      <xdr:row>30</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30</xdr:row>
      <xdr:rowOff>9525</xdr:rowOff>
    </xdr:from>
    <xdr:to>
      <xdr:col>11</xdr:col>
      <xdr:colOff>57150</xdr:colOff>
      <xdr:row>30</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30</xdr:row>
      <xdr:rowOff>28575</xdr:rowOff>
    </xdr:from>
    <xdr:to>
      <xdr:col>16</xdr:col>
      <xdr:colOff>133350</xdr:colOff>
      <xdr:row>30</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30</xdr:row>
      <xdr:rowOff>28575</xdr:rowOff>
    </xdr:from>
    <xdr:to>
      <xdr:col>23</xdr:col>
      <xdr:colOff>142875</xdr:colOff>
      <xdr:row>30</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67"/>
  <sheetViews>
    <sheetView tabSelected="1" zoomScaleNormal="100" workbookViewId="0">
      <selection activeCell="I24" sqref="I24"/>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29" t="s">
        <v>183</v>
      </c>
      <c r="B1" s="130"/>
      <c r="C1" s="130"/>
      <c r="D1" s="130"/>
      <c r="E1" s="229" t="s">
        <v>9</v>
      </c>
      <c r="F1" s="229"/>
      <c r="G1" s="229"/>
      <c r="H1" s="229"/>
      <c r="I1" s="229"/>
      <c r="J1" s="229"/>
      <c r="K1" s="229"/>
      <c r="L1" s="229"/>
      <c r="M1" s="229"/>
      <c r="N1" s="229"/>
      <c r="O1" s="229"/>
      <c r="P1" s="229"/>
      <c r="Q1" s="229"/>
      <c r="R1" s="229"/>
      <c r="S1" s="229"/>
      <c r="T1" s="229"/>
      <c r="U1" s="229"/>
      <c r="V1" s="229"/>
      <c r="W1" s="229"/>
      <c r="X1" s="229"/>
      <c r="Y1" s="229"/>
      <c r="Z1" s="229"/>
      <c r="AA1" s="229"/>
      <c r="AB1" s="229"/>
      <c r="AC1" s="204"/>
      <c r="AD1" s="205"/>
    </row>
    <row r="2" spans="1:32" ht="15" customHeight="1" x14ac:dyDescent="0.35">
      <c r="A2" s="172" t="str">
        <f>VLOOKUP(A1,'Data List'!A2:H67,2,FALSE)</f>
        <v>301 Alpha Drive</v>
      </c>
      <c r="B2" s="173"/>
      <c r="C2" s="173"/>
      <c r="D2" s="173"/>
      <c r="E2" s="230"/>
      <c r="F2" s="230"/>
      <c r="G2" s="230"/>
      <c r="H2" s="230"/>
      <c r="I2" s="230"/>
      <c r="J2" s="230"/>
      <c r="K2" s="230"/>
      <c r="L2" s="230"/>
      <c r="M2" s="230"/>
      <c r="N2" s="230"/>
      <c r="O2" s="230"/>
      <c r="P2" s="230"/>
      <c r="Q2" s="230"/>
      <c r="R2" s="230"/>
      <c r="S2" s="230"/>
      <c r="T2" s="230"/>
      <c r="U2" s="230"/>
      <c r="V2" s="230"/>
      <c r="W2" s="230"/>
      <c r="X2" s="230"/>
      <c r="Y2" s="230"/>
      <c r="Z2" s="230"/>
      <c r="AA2" s="230"/>
      <c r="AB2" s="230"/>
      <c r="AC2" s="206"/>
      <c r="AD2" s="207"/>
      <c r="AF2" s="6" t="s">
        <v>58</v>
      </c>
    </row>
    <row r="3" spans="1:32" ht="15" customHeight="1" x14ac:dyDescent="0.35">
      <c r="A3" s="172"/>
      <c r="B3" s="173"/>
      <c r="C3" s="173"/>
      <c r="D3" s="173"/>
      <c r="E3" s="230"/>
      <c r="F3" s="230"/>
      <c r="G3" s="230"/>
      <c r="H3" s="230"/>
      <c r="I3" s="230"/>
      <c r="J3" s="230"/>
      <c r="K3" s="230"/>
      <c r="L3" s="230"/>
      <c r="M3" s="230"/>
      <c r="N3" s="230"/>
      <c r="O3" s="230"/>
      <c r="P3" s="230"/>
      <c r="Q3" s="230"/>
      <c r="R3" s="230"/>
      <c r="S3" s="230"/>
      <c r="T3" s="230"/>
      <c r="U3" s="230"/>
      <c r="V3" s="230"/>
      <c r="W3" s="230"/>
      <c r="X3" s="230"/>
      <c r="Y3" s="230"/>
      <c r="Z3" s="230"/>
      <c r="AA3" s="230"/>
      <c r="AB3" s="230"/>
      <c r="AC3" s="206"/>
      <c r="AD3" s="207"/>
      <c r="AF3" s="6" t="s">
        <v>65</v>
      </c>
    </row>
    <row r="4" spans="1:32" ht="15" customHeight="1" x14ac:dyDescent="0.35">
      <c r="A4" s="172" t="str">
        <f>VLOOKUP(A1,'Data List'!A2:H67,4,FALSE)&amp;", "&amp;VLOOKUP(A1,'Data List'!A2:H67,5,FALSE)&amp;"  "&amp;VLOOKUP(A1,'Data List'!A2:H67,6,FALSE)</f>
        <v>Pittsburgh, PA  15238</v>
      </c>
      <c r="B4" s="173"/>
      <c r="C4" s="173"/>
      <c r="D4" s="173"/>
      <c r="E4" s="230"/>
      <c r="F4" s="230"/>
      <c r="G4" s="230"/>
      <c r="H4" s="230"/>
      <c r="I4" s="230"/>
      <c r="J4" s="230"/>
      <c r="K4" s="230"/>
      <c r="L4" s="230"/>
      <c r="M4" s="230"/>
      <c r="N4" s="230"/>
      <c r="O4" s="230"/>
      <c r="P4" s="230"/>
      <c r="Q4" s="230"/>
      <c r="R4" s="230"/>
      <c r="S4" s="230"/>
      <c r="T4" s="230"/>
      <c r="U4" s="230"/>
      <c r="V4" s="230"/>
      <c r="W4" s="230"/>
      <c r="X4" s="230"/>
      <c r="Y4" s="230"/>
      <c r="Z4" s="230"/>
      <c r="AA4" s="230"/>
      <c r="AB4" s="230"/>
      <c r="AC4" s="206"/>
      <c r="AD4" s="207"/>
      <c r="AF4" s="6" t="s">
        <v>72</v>
      </c>
    </row>
    <row r="5" spans="1:32" ht="15" customHeight="1" thickBot="1" x14ac:dyDescent="0.4">
      <c r="A5" s="174" t="str">
        <f>"phone "&amp;VLOOKUP(A1,'Data List'!A2:H67,7,FALSE)&amp;"  fax "&amp;VLOOKUP(A1,'Data List'!A2:H67,8,FALSE)</f>
        <v>phone 412.963.7058  fax 412.963.2470</v>
      </c>
      <c r="B5" s="175"/>
      <c r="C5" s="175"/>
      <c r="D5" s="175"/>
      <c r="E5" s="231"/>
      <c r="F5" s="231"/>
      <c r="G5" s="231"/>
      <c r="H5" s="231"/>
      <c r="I5" s="231"/>
      <c r="J5" s="231"/>
      <c r="K5" s="231"/>
      <c r="L5" s="231"/>
      <c r="M5" s="231"/>
      <c r="N5" s="231"/>
      <c r="O5" s="231"/>
      <c r="P5" s="231"/>
      <c r="Q5" s="231"/>
      <c r="R5" s="231"/>
      <c r="S5" s="231"/>
      <c r="T5" s="230"/>
      <c r="U5" s="230"/>
      <c r="V5" s="230"/>
      <c r="W5" s="230"/>
      <c r="X5" s="230"/>
      <c r="Y5" s="230"/>
      <c r="Z5" s="230"/>
      <c r="AA5" s="230"/>
      <c r="AB5" s="230"/>
      <c r="AC5" s="208" t="s">
        <v>57</v>
      </c>
      <c r="AD5" s="209"/>
      <c r="AF5" s="6" t="s">
        <v>408</v>
      </c>
    </row>
    <row r="6" spans="1:32" ht="16.5" customHeight="1" x14ac:dyDescent="0.35">
      <c r="A6" s="190" t="s">
        <v>10</v>
      </c>
      <c r="B6" s="199"/>
      <c r="C6" s="199"/>
      <c r="D6" s="200"/>
      <c r="E6" s="201" t="s">
        <v>475</v>
      </c>
      <c r="F6" s="202"/>
      <c r="G6" s="202"/>
      <c r="H6" s="202"/>
      <c r="I6" s="203"/>
      <c r="J6" s="201" t="s">
        <v>476</v>
      </c>
      <c r="K6" s="219"/>
      <c r="L6" s="219"/>
      <c r="M6" s="219"/>
      <c r="N6" s="219"/>
      <c r="O6" s="219"/>
      <c r="P6" s="219"/>
      <c r="Q6" s="219"/>
      <c r="R6" s="219"/>
      <c r="S6" s="220"/>
      <c r="T6" s="242" t="s">
        <v>460</v>
      </c>
      <c r="U6" s="242"/>
      <c r="V6" s="242"/>
      <c r="W6" s="242"/>
      <c r="X6" s="242"/>
      <c r="Y6" s="221">
        <v>42276</v>
      </c>
      <c r="Z6" s="221"/>
      <c r="AA6" s="221"/>
      <c r="AB6" s="221"/>
      <c r="AC6" s="27" t="s">
        <v>11</v>
      </c>
      <c r="AD6" s="54" t="s">
        <v>841</v>
      </c>
      <c r="AF6" s="6" t="s">
        <v>79</v>
      </c>
    </row>
    <row r="7" spans="1:32" ht="15.75" customHeight="1" thickBot="1" x14ac:dyDescent="0.4">
      <c r="A7" s="147" t="s">
        <v>470</v>
      </c>
      <c r="B7" s="148"/>
      <c r="C7" s="148"/>
      <c r="D7" s="149"/>
      <c r="E7" s="159" t="s">
        <v>479</v>
      </c>
      <c r="F7" s="188"/>
      <c r="G7" s="188"/>
      <c r="H7" s="188"/>
      <c r="I7" s="189"/>
      <c r="J7" s="159" t="s">
        <v>814</v>
      </c>
      <c r="K7" s="160"/>
      <c r="L7" s="160"/>
      <c r="M7" s="160"/>
      <c r="N7" s="160"/>
      <c r="O7" s="160"/>
      <c r="P7" s="160"/>
      <c r="Q7" s="160"/>
      <c r="R7" s="160"/>
      <c r="S7" s="161"/>
      <c r="T7" s="222" t="s">
        <v>51</v>
      </c>
      <c r="U7" s="222"/>
      <c r="V7" s="222"/>
      <c r="W7" s="223" t="s">
        <v>519</v>
      </c>
      <c r="X7" s="223"/>
      <c r="Y7" s="223"/>
      <c r="Z7" s="223"/>
      <c r="AA7" s="223"/>
      <c r="AB7" s="223"/>
      <c r="AC7" s="251" t="s">
        <v>840</v>
      </c>
      <c r="AD7" s="252"/>
      <c r="AF7" s="6" t="s">
        <v>85</v>
      </c>
    </row>
    <row r="8" spans="1:32" ht="15" customHeight="1" x14ac:dyDescent="0.35">
      <c r="A8" s="156" t="s">
        <v>471</v>
      </c>
      <c r="B8" s="157"/>
      <c r="C8" s="157"/>
      <c r="D8" s="158"/>
      <c r="E8" s="190" t="s">
        <v>12</v>
      </c>
      <c r="F8" s="191"/>
      <c r="G8" s="191"/>
      <c r="H8" s="191"/>
      <c r="I8" s="192"/>
      <c r="J8" s="224" t="s">
        <v>815</v>
      </c>
      <c r="K8" s="150" t="s">
        <v>436</v>
      </c>
      <c r="L8" s="150" t="s">
        <v>437</v>
      </c>
      <c r="M8" s="150" t="s">
        <v>816</v>
      </c>
      <c r="N8" s="150"/>
      <c r="O8" s="150"/>
      <c r="P8" s="150"/>
      <c r="Q8" s="150"/>
      <c r="R8" s="150"/>
      <c r="S8" s="150"/>
      <c r="T8" s="150"/>
      <c r="U8" s="150"/>
      <c r="V8" s="150"/>
      <c r="W8" s="150"/>
      <c r="X8" s="150"/>
      <c r="Y8" s="150"/>
      <c r="Z8" s="150"/>
      <c r="AA8" s="150"/>
      <c r="AB8" s="216"/>
      <c r="AC8" s="253" t="s">
        <v>839</v>
      </c>
      <c r="AD8" s="254"/>
      <c r="AF8" s="6" t="s">
        <v>91</v>
      </c>
    </row>
    <row r="9" spans="1:32" ht="17.5" x14ac:dyDescent="0.35">
      <c r="A9" s="156" t="s">
        <v>472</v>
      </c>
      <c r="B9" s="157"/>
      <c r="C9" s="157"/>
      <c r="D9" s="158"/>
      <c r="E9" s="193" t="s">
        <v>37</v>
      </c>
      <c r="F9" s="194"/>
      <c r="G9" s="194"/>
      <c r="H9" s="194"/>
      <c r="I9" s="195"/>
      <c r="J9" s="225"/>
      <c r="K9" s="227"/>
      <c r="L9" s="151"/>
      <c r="M9" s="151"/>
      <c r="N9" s="151"/>
      <c r="O9" s="151"/>
      <c r="P9" s="151"/>
      <c r="Q9" s="151"/>
      <c r="R9" s="151"/>
      <c r="S9" s="151"/>
      <c r="T9" s="151"/>
      <c r="U9" s="151"/>
      <c r="V9" s="151"/>
      <c r="W9" s="151"/>
      <c r="X9" s="151"/>
      <c r="Y9" s="151"/>
      <c r="Z9" s="151"/>
      <c r="AA9" s="151"/>
      <c r="AB9" s="217"/>
      <c r="AC9" s="255"/>
      <c r="AD9" s="256"/>
      <c r="AF9" s="6" t="s">
        <v>97</v>
      </c>
    </row>
    <row r="10" spans="1:32" ht="17.5" x14ac:dyDescent="0.35">
      <c r="A10" s="147" t="s">
        <v>473</v>
      </c>
      <c r="B10" s="148"/>
      <c r="C10" s="148"/>
      <c r="D10" s="149"/>
      <c r="E10" s="196" t="s">
        <v>812</v>
      </c>
      <c r="F10" s="197"/>
      <c r="G10" s="197"/>
      <c r="H10" s="197"/>
      <c r="I10" s="198"/>
      <c r="J10" s="225"/>
      <c r="K10" s="227"/>
      <c r="L10" s="151"/>
      <c r="M10" s="151"/>
      <c r="N10" s="151"/>
      <c r="O10" s="151"/>
      <c r="P10" s="151"/>
      <c r="Q10" s="151"/>
      <c r="R10" s="151"/>
      <c r="S10" s="151"/>
      <c r="T10" s="151"/>
      <c r="U10" s="151"/>
      <c r="V10" s="151"/>
      <c r="W10" s="151"/>
      <c r="X10" s="151"/>
      <c r="Y10" s="151"/>
      <c r="Z10" s="151"/>
      <c r="AA10" s="151"/>
      <c r="AB10" s="217"/>
      <c r="AC10" s="255"/>
      <c r="AD10" s="256"/>
      <c r="AF10" s="6" t="s">
        <v>102</v>
      </c>
    </row>
    <row r="11" spans="1:32" ht="18" thickBot="1" x14ac:dyDescent="0.4">
      <c r="A11" s="179" t="s">
        <v>474</v>
      </c>
      <c r="B11" s="180"/>
      <c r="C11" s="180"/>
      <c r="D11" s="181"/>
      <c r="E11" s="176" t="s">
        <v>17</v>
      </c>
      <c r="F11" s="177"/>
      <c r="G11" s="177"/>
      <c r="H11" s="177"/>
      <c r="I11" s="178"/>
      <c r="J11" s="225"/>
      <c r="K11" s="227"/>
      <c r="L11" s="151"/>
      <c r="M11" s="151"/>
      <c r="N11" s="151"/>
      <c r="O11" s="151"/>
      <c r="P11" s="151"/>
      <c r="Q11" s="151"/>
      <c r="R11" s="151"/>
      <c r="S11" s="151"/>
      <c r="T11" s="151"/>
      <c r="U11" s="151"/>
      <c r="V11" s="151"/>
      <c r="W11" s="151"/>
      <c r="X11" s="151"/>
      <c r="Y11" s="151"/>
      <c r="Z11" s="151"/>
      <c r="AA11" s="151"/>
      <c r="AB11" s="217"/>
      <c r="AC11" s="55" t="s">
        <v>441</v>
      </c>
      <c r="AD11" s="73">
        <v>1</v>
      </c>
      <c r="AF11" s="6" t="s">
        <v>108</v>
      </c>
    </row>
    <row r="12" spans="1:32" ht="16.5" customHeight="1" x14ac:dyDescent="0.35">
      <c r="A12" s="182" t="s">
        <v>520</v>
      </c>
      <c r="B12" s="183"/>
      <c r="C12" s="184" t="s">
        <v>838</v>
      </c>
      <c r="D12" s="185"/>
      <c r="E12" s="176" t="s">
        <v>18</v>
      </c>
      <c r="F12" s="177"/>
      <c r="G12" s="177"/>
      <c r="H12" s="177"/>
      <c r="I12" s="178"/>
      <c r="J12" s="225"/>
      <c r="K12" s="227"/>
      <c r="L12" s="151"/>
      <c r="M12" s="151"/>
      <c r="N12" s="151"/>
      <c r="O12" s="151"/>
      <c r="P12" s="151"/>
      <c r="Q12" s="151"/>
      <c r="R12" s="151"/>
      <c r="S12" s="151"/>
      <c r="T12" s="151"/>
      <c r="U12" s="151"/>
      <c r="V12" s="151"/>
      <c r="W12" s="151"/>
      <c r="X12" s="151"/>
      <c r="Y12" s="151"/>
      <c r="Z12" s="151"/>
      <c r="AA12" s="151"/>
      <c r="AB12" s="217"/>
      <c r="AC12" s="210" t="s">
        <v>54</v>
      </c>
      <c r="AD12" s="211"/>
      <c r="AF12" s="6" t="s">
        <v>415</v>
      </c>
    </row>
    <row r="13" spans="1:32" ht="16.5" customHeight="1" x14ac:dyDescent="0.35">
      <c r="A13" s="29" t="s">
        <v>521</v>
      </c>
      <c r="B13" s="186" t="s">
        <v>522</v>
      </c>
      <c r="C13" s="186"/>
      <c r="D13" s="187"/>
      <c r="E13" s="176" t="s">
        <v>764</v>
      </c>
      <c r="F13" s="177"/>
      <c r="G13" s="177"/>
      <c r="H13" s="177"/>
      <c r="I13" s="178"/>
      <c r="J13" s="225"/>
      <c r="K13" s="227"/>
      <c r="L13" s="151"/>
      <c r="M13" s="151"/>
      <c r="N13" s="151"/>
      <c r="O13" s="151"/>
      <c r="P13" s="151"/>
      <c r="Q13" s="151"/>
      <c r="R13" s="151"/>
      <c r="S13" s="151"/>
      <c r="T13" s="151"/>
      <c r="U13" s="151"/>
      <c r="V13" s="151"/>
      <c r="W13" s="151"/>
      <c r="X13" s="151"/>
      <c r="Y13" s="151"/>
      <c r="Z13" s="151"/>
      <c r="AA13" s="151"/>
      <c r="AB13" s="217"/>
      <c r="AC13" s="212"/>
      <c r="AD13" s="213"/>
      <c r="AF13" s="6" t="s">
        <v>420</v>
      </c>
    </row>
    <row r="14" spans="1:32" ht="16.5" customHeight="1" thickBot="1" x14ac:dyDescent="0.4">
      <c r="A14" s="162" t="s">
        <v>434</v>
      </c>
      <c r="B14" s="163"/>
      <c r="C14" s="163"/>
      <c r="D14" s="164"/>
      <c r="E14" s="165" t="s">
        <v>19</v>
      </c>
      <c r="F14" s="166"/>
      <c r="G14" s="166"/>
      <c r="H14" s="166"/>
      <c r="I14" s="167"/>
      <c r="J14" s="225"/>
      <c r="K14" s="227"/>
      <c r="L14" s="151"/>
      <c r="M14" s="151"/>
      <c r="N14" s="151"/>
      <c r="O14" s="151"/>
      <c r="P14" s="151"/>
      <c r="Q14" s="151"/>
      <c r="R14" s="151"/>
      <c r="S14" s="151"/>
      <c r="T14" s="151"/>
      <c r="U14" s="151"/>
      <c r="V14" s="151"/>
      <c r="W14" s="151"/>
      <c r="X14" s="151"/>
      <c r="Y14" s="151"/>
      <c r="Z14" s="151"/>
      <c r="AA14" s="151"/>
      <c r="AB14" s="217"/>
      <c r="AC14" s="214"/>
      <c r="AD14" s="215"/>
      <c r="AF14" s="6" t="s">
        <v>113</v>
      </c>
    </row>
    <row r="15" spans="1:32" ht="45" customHeight="1" x14ac:dyDescent="0.4">
      <c r="A15" s="153" t="s">
        <v>459</v>
      </c>
      <c r="B15" s="154"/>
      <c r="C15" s="154"/>
      <c r="D15" s="155"/>
      <c r="E15" s="68" t="s">
        <v>0</v>
      </c>
      <c r="F15" s="69" t="s">
        <v>1</v>
      </c>
      <c r="G15" s="69" t="s">
        <v>5</v>
      </c>
      <c r="H15" s="70" t="s">
        <v>2</v>
      </c>
      <c r="I15" s="71" t="s">
        <v>3</v>
      </c>
      <c r="J15" s="226"/>
      <c r="K15" s="228"/>
      <c r="L15" s="152"/>
      <c r="M15" s="152"/>
      <c r="N15" s="152"/>
      <c r="O15" s="152"/>
      <c r="P15" s="152"/>
      <c r="Q15" s="152"/>
      <c r="R15" s="152"/>
      <c r="S15" s="152"/>
      <c r="T15" s="152"/>
      <c r="U15" s="152"/>
      <c r="V15" s="152"/>
      <c r="W15" s="152"/>
      <c r="X15" s="152"/>
      <c r="Y15" s="152"/>
      <c r="Z15" s="152"/>
      <c r="AA15" s="152"/>
      <c r="AB15" s="218"/>
      <c r="AC15" s="259" t="s">
        <v>52</v>
      </c>
      <c r="AD15" s="260"/>
      <c r="AF15" s="6" t="s">
        <v>119</v>
      </c>
    </row>
    <row r="16" spans="1:32" ht="3" customHeight="1" x14ac:dyDescent="0.35">
      <c r="A16" s="103"/>
      <c r="B16" s="104"/>
      <c r="C16" s="104"/>
      <c r="D16" s="105"/>
      <c r="E16" s="56"/>
      <c r="F16" s="48"/>
      <c r="G16" s="48"/>
      <c r="H16" s="48"/>
      <c r="I16" s="57"/>
      <c r="J16" s="65"/>
      <c r="K16" s="48"/>
      <c r="L16" s="48"/>
      <c r="M16" s="48"/>
      <c r="N16" s="48"/>
      <c r="O16" s="48"/>
      <c r="P16" s="48"/>
      <c r="Q16" s="48"/>
      <c r="R16" s="48"/>
      <c r="S16" s="48"/>
      <c r="T16" s="48"/>
      <c r="U16" s="48"/>
      <c r="V16" s="48"/>
      <c r="W16" s="48"/>
      <c r="X16" s="48"/>
      <c r="Y16" s="48"/>
      <c r="Z16" s="48"/>
      <c r="AA16" s="48"/>
      <c r="AB16" s="57"/>
      <c r="AC16" s="257"/>
      <c r="AD16" s="258"/>
      <c r="AF16" s="6" t="s">
        <v>126</v>
      </c>
    </row>
    <row r="17" spans="1:32" ht="23.25" customHeight="1" x14ac:dyDescent="0.35">
      <c r="A17" s="110" t="s">
        <v>660</v>
      </c>
      <c r="B17" s="111"/>
      <c r="C17" s="111"/>
      <c r="D17" s="112"/>
      <c r="E17" s="83">
        <v>42276</v>
      </c>
      <c r="F17" s="16">
        <v>0.53819444444444442</v>
      </c>
      <c r="G17" s="78" t="s">
        <v>448</v>
      </c>
      <c r="H17" s="78" t="s">
        <v>445</v>
      </c>
      <c r="I17" s="63">
        <v>5</v>
      </c>
      <c r="J17" s="66" t="s">
        <v>461</v>
      </c>
      <c r="K17" s="28"/>
      <c r="L17" s="28"/>
      <c r="M17" s="28" t="s">
        <v>461</v>
      </c>
      <c r="N17" s="28"/>
      <c r="O17" s="28"/>
      <c r="P17" s="28"/>
      <c r="Q17" s="28"/>
      <c r="R17" s="28"/>
      <c r="S17" s="28"/>
      <c r="T17" s="28"/>
      <c r="U17" s="28"/>
      <c r="V17" s="28"/>
      <c r="W17" s="28"/>
      <c r="X17" s="28"/>
      <c r="Y17" s="28"/>
      <c r="Z17" s="28"/>
      <c r="AA17" s="28"/>
      <c r="AB17" s="58"/>
      <c r="AC17" s="108"/>
      <c r="AD17" s="109"/>
      <c r="AF17" s="6" t="s">
        <v>143</v>
      </c>
    </row>
    <row r="18" spans="1:32" ht="23.25" customHeight="1" x14ac:dyDescent="0.35">
      <c r="A18" s="110" t="s">
        <v>674</v>
      </c>
      <c r="B18" s="111"/>
      <c r="C18" s="111"/>
      <c r="D18" s="112"/>
      <c r="E18" s="83">
        <v>42276</v>
      </c>
      <c r="F18" s="16">
        <v>0.64722222222222225</v>
      </c>
      <c r="G18" s="78" t="s">
        <v>448</v>
      </c>
      <c r="H18" s="78" t="s">
        <v>445</v>
      </c>
      <c r="I18" s="63">
        <v>5</v>
      </c>
      <c r="J18" s="66" t="s">
        <v>461</v>
      </c>
      <c r="K18" s="28"/>
      <c r="L18" s="28"/>
      <c r="M18" s="28" t="s">
        <v>461</v>
      </c>
      <c r="N18" s="28"/>
      <c r="O18" s="28"/>
      <c r="P18" s="28"/>
      <c r="Q18" s="28"/>
      <c r="R18" s="28"/>
      <c r="S18" s="28"/>
      <c r="T18" s="28"/>
      <c r="U18" s="28"/>
      <c r="V18" s="28"/>
      <c r="W18" s="28"/>
      <c r="X18" s="28"/>
      <c r="Y18" s="28"/>
      <c r="Z18" s="28"/>
      <c r="AA18" s="28"/>
      <c r="AB18" s="58"/>
      <c r="AC18" s="106"/>
      <c r="AD18" s="107"/>
      <c r="AF18" s="6" t="s">
        <v>149</v>
      </c>
    </row>
    <row r="19" spans="1:32" ht="23.25" customHeight="1" x14ac:dyDescent="0.35">
      <c r="A19" s="110" t="s">
        <v>553</v>
      </c>
      <c r="B19" s="111"/>
      <c r="C19" s="111"/>
      <c r="D19" s="112"/>
      <c r="E19" s="83">
        <v>42276</v>
      </c>
      <c r="F19" s="16">
        <v>0.41666666666666669</v>
      </c>
      <c r="G19" s="78" t="s">
        <v>448</v>
      </c>
      <c r="H19" s="78" t="s">
        <v>445</v>
      </c>
      <c r="I19" s="63">
        <v>3</v>
      </c>
      <c r="J19" s="66" t="s">
        <v>461</v>
      </c>
      <c r="K19" s="28"/>
      <c r="L19" s="28"/>
      <c r="M19" s="28"/>
      <c r="N19" s="28"/>
      <c r="O19" s="28"/>
      <c r="P19" s="28"/>
      <c r="Q19" s="28"/>
      <c r="R19" s="28"/>
      <c r="S19" s="28"/>
      <c r="T19" s="28"/>
      <c r="U19" s="28"/>
      <c r="V19" s="28"/>
      <c r="W19" s="28"/>
      <c r="X19" s="28"/>
      <c r="Y19" s="28"/>
      <c r="Z19" s="28"/>
      <c r="AA19" s="28"/>
      <c r="AB19" s="58"/>
      <c r="AC19" s="85"/>
      <c r="AD19" s="86"/>
      <c r="AF19" s="6" t="s">
        <v>160</v>
      </c>
    </row>
    <row r="20" spans="1:32" ht="23.25" customHeight="1" x14ac:dyDescent="0.35">
      <c r="A20" s="110" t="s">
        <v>543</v>
      </c>
      <c r="B20" s="118"/>
      <c r="C20" s="118"/>
      <c r="D20" s="119"/>
      <c r="E20" s="83">
        <v>42276</v>
      </c>
      <c r="F20" s="16">
        <v>0.3576388888888889</v>
      </c>
      <c r="G20" s="78" t="s">
        <v>448</v>
      </c>
      <c r="H20" s="78" t="s">
        <v>445</v>
      </c>
      <c r="I20" s="63">
        <v>3</v>
      </c>
      <c r="J20" s="66" t="s">
        <v>461</v>
      </c>
      <c r="K20" s="28"/>
      <c r="L20" s="28"/>
      <c r="M20" s="28"/>
      <c r="N20" s="28"/>
      <c r="O20" s="28"/>
      <c r="P20" s="28"/>
      <c r="Q20" s="28"/>
      <c r="R20" s="28"/>
      <c r="S20" s="28"/>
      <c r="T20" s="28"/>
      <c r="U20" s="28"/>
      <c r="V20" s="28"/>
      <c r="W20" s="28"/>
      <c r="X20" s="28"/>
      <c r="Y20" s="28"/>
      <c r="Z20" s="28"/>
      <c r="AA20" s="28"/>
      <c r="AB20" s="58"/>
      <c r="AC20" s="85"/>
      <c r="AD20" s="86"/>
      <c r="AF20" s="6" t="s">
        <v>165</v>
      </c>
    </row>
    <row r="21" spans="1:32" ht="23.25" customHeight="1" x14ac:dyDescent="0.35">
      <c r="A21" s="110" t="s">
        <v>842</v>
      </c>
      <c r="B21" s="118"/>
      <c r="C21" s="118"/>
      <c r="D21" s="119"/>
      <c r="E21" s="83">
        <v>42276</v>
      </c>
      <c r="F21" s="16">
        <v>0.5</v>
      </c>
      <c r="G21" s="78" t="s">
        <v>457</v>
      </c>
      <c r="H21" s="78" t="s">
        <v>445</v>
      </c>
      <c r="I21" s="63">
        <v>2</v>
      </c>
      <c r="J21" s="66" t="s">
        <v>461</v>
      </c>
      <c r="K21" s="28"/>
      <c r="L21" s="28"/>
      <c r="M21" s="28"/>
      <c r="N21" s="28"/>
      <c r="O21" s="28"/>
      <c r="P21" s="28"/>
      <c r="Q21" s="28"/>
      <c r="R21" s="28"/>
      <c r="S21" s="28"/>
      <c r="T21" s="28"/>
      <c r="U21" s="28"/>
      <c r="V21" s="28"/>
      <c r="W21" s="28"/>
      <c r="X21" s="28"/>
      <c r="Y21" s="28"/>
      <c r="Z21" s="28"/>
      <c r="AA21" s="28"/>
      <c r="AB21" s="58"/>
      <c r="AC21" s="85"/>
      <c r="AD21" s="86"/>
      <c r="AF21" s="6" t="s">
        <v>182</v>
      </c>
    </row>
    <row r="22" spans="1:32" ht="23.25" customHeight="1" x14ac:dyDescent="0.35">
      <c r="A22" s="110"/>
      <c r="B22" s="118"/>
      <c r="C22" s="118"/>
      <c r="D22" s="119"/>
      <c r="E22" s="83"/>
      <c r="F22" s="16"/>
      <c r="G22" s="78"/>
      <c r="H22" s="78"/>
      <c r="I22" s="63"/>
      <c r="J22" s="66"/>
      <c r="K22" s="28"/>
      <c r="L22" s="28"/>
      <c r="M22" s="28"/>
      <c r="N22" s="28"/>
      <c r="O22" s="28"/>
      <c r="P22" s="28"/>
      <c r="Q22" s="28"/>
      <c r="R22" s="28"/>
      <c r="S22" s="28"/>
      <c r="T22" s="28"/>
      <c r="U22" s="28"/>
      <c r="V22" s="28"/>
      <c r="W22" s="28"/>
      <c r="X22" s="28"/>
      <c r="Y22" s="28"/>
      <c r="Z22" s="28"/>
      <c r="AA22" s="28"/>
      <c r="AB22" s="58"/>
      <c r="AC22" s="85"/>
      <c r="AD22" s="86"/>
      <c r="AF22" s="6" t="s">
        <v>183</v>
      </c>
    </row>
    <row r="23" spans="1:32" ht="23.25" customHeight="1" x14ac:dyDescent="0.35">
      <c r="A23" s="110"/>
      <c r="B23" s="118"/>
      <c r="C23" s="118"/>
      <c r="D23" s="119"/>
      <c r="E23" s="83"/>
      <c r="F23" s="16"/>
      <c r="G23" s="78"/>
      <c r="H23" s="78"/>
      <c r="I23" s="63"/>
      <c r="J23" s="66"/>
      <c r="K23" s="28"/>
      <c r="L23" s="28"/>
      <c r="M23" s="28"/>
      <c r="N23" s="28"/>
      <c r="O23" s="28"/>
      <c r="P23" s="28"/>
      <c r="Q23" s="28"/>
      <c r="R23" s="28"/>
      <c r="S23" s="28"/>
      <c r="T23" s="28"/>
      <c r="U23" s="28"/>
      <c r="V23" s="28"/>
      <c r="W23" s="28"/>
      <c r="X23" s="28"/>
      <c r="Y23" s="28"/>
      <c r="Z23" s="28"/>
      <c r="AA23" s="28"/>
      <c r="AB23" s="58"/>
      <c r="AC23" s="85"/>
      <c r="AD23" s="86"/>
      <c r="AF23" s="6" t="s">
        <v>183</v>
      </c>
    </row>
    <row r="24" spans="1:32" ht="23.25" customHeight="1" x14ac:dyDescent="0.35">
      <c r="A24" s="282"/>
      <c r="B24" s="283"/>
      <c r="C24" s="283"/>
      <c r="D24" s="284"/>
      <c r="E24" s="83"/>
      <c r="F24" s="16"/>
      <c r="G24" s="78"/>
      <c r="H24" s="78"/>
      <c r="I24" s="63"/>
      <c r="J24" s="66"/>
      <c r="K24" s="28"/>
      <c r="L24" s="28"/>
      <c r="M24" s="28"/>
      <c r="N24" s="28"/>
      <c r="O24" s="28"/>
      <c r="P24" s="28"/>
      <c r="Q24" s="28"/>
      <c r="R24" s="28"/>
      <c r="S24" s="28"/>
      <c r="T24" s="28"/>
      <c r="U24" s="28"/>
      <c r="V24" s="28"/>
      <c r="W24" s="28"/>
      <c r="X24" s="28"/>
      <c r="Y24" s="28"/>
      <c r="Z24" s="28"/>
      <c r="AA24" s="28"/>
      <c r="AB24" s="58"/>
      <c r="AC24" s="85"/>
      <c r="AD24" s="86"/>
      <c r="AF24" s="6"/>
    </row>
    <row r="25" spans="1:32" ht="23.25" customHeight="1" x14ac:dyDescent="0.35">
      <c r="A25" s="282"/>
      <c r="B25" s="283"/>
      <c r="C25" s="283"/>
      <c r="D25" s="284"/>
      <c r="E25" s="83"/>
      <c r="F25" s="16"/>
      <c r="G25" s="78"/>
      <c r="H25" s="78"/>
      <c r="I25" s="63"/>
      <c r="J25" s="66"/>
      <c r="K25" s="28"/>
      <c r="L25" s="28"/>
      <c r="M25" s="28"/>
      <c r="N25" s="28"/>
      <c r="O25" s="28"/>
      <c r="P25" s="28"/>
      <c r="Q25" s="28"/>
      <c r="R25" s="28"/>
      <c r="S25" s="28"/>
      <c r="T25" s="28"/>
      <c r="U25" s="28"/>
      <c r="V25" s="28"/>
      <c r="W25" s="28"/>
      <c r="X25" s="28"/>
      <c r="Y25" s="28"/>
      <c r="Z25" s="28"/>
      <c r="AA25" s="28"/>
      <c r="AB25" s="58"/>
      <c r="AC25" s="85"/>
      <c r="AD25" s="86"/>
      <c r="AF25" s="6"/>
    </row>
    <row r="26" spans="1:32" ht="23.25" customHeight="1" thickBot="1" x14ac:dyDescent="0.4">
      <c r="A26" s="98"/>
      <c r="B26" s="99"/>
      <c r="C26" s="99"/>
      <c r="D26" s="100"/>
      <c r="E26" s="84"/>
      <c r="F26" s="51"/>
      <c r="G26" s="52"/>
      <c r="H26" s="52"/>
      <c r="I26" s="64"/>
      <c r="J26" s="67"/>
      <c r="K26" s="53"/>
      <c r="L26" s="53"/>
      <c r="M26" s="53"/>
      <c r="N26" s="53"/>
      <c r="O26" s="53"/>
      <c r="P26" s="53"/>
      <c r="Q26" s="53"/>
      <c r="R26" s="53"/>
      <c r="S26" s="53"/>
      <c r="T26" s="53"/>
      <c r="U26" s="53"/>
      <c r="V26" s="53"/>
      <c r="W26" s="53"/>
      <c r="X26" s="53"/>
      <c r="Y26" s="53"/>
      <c r="Z26" s="53"/>
      <c r="AA26" s="53"/>
      <c r="AB26" s="59"/>
      <c r="AC26" s="280"/>
      <c r="AD26" s="281"/>
      <c r="AF26" s="6" t="s">
        <v>188</v>
      </c>
    </row>
    <row r="27" spans="1:32" ht="23.25" customHeight="1" thickBot="1" x14ac:dyDescent="0.4">
      <c r="A27" s="168" t="s">
        <v>518</v>
      </c>
      <c r="B27" s="169"/>
      <c r="C27" s="169"/>
      <c r="D27" s="169"/>
      <c r="E27" s="169"/>
      <c r="F27" s="169"/>
      <c r="G27" s="169"/>
      <c r="H27" s="169"/>
      <c r="I27" s="169"/>
      <c r="J27" s="60">
        <v>3</v>
      </c>
      <c r="K27" s="49">
        <v>1</v>
      </c>
      <c r="L27" s="49">
        <v>1</v>
      </c>
      <c r="M27" s="49">
        <v>2</v>
      </c>
      <c r="N27" s="49"/>
      <c r="O27" s="49"/>
      <c r="P27" s="49"/>
      <c r="Q27" s="49"/>
      <c r="R27" s="49"/>
      <c r="S27" s="49"/>
      <c r="T27" s="49"/>
      <c r="U27" s="49"/>
      <c r="V27" s="49"/>
      <c r="W27" s="49"/>
      <c r="X27" s="49"/>
      <c r="Y27" s="49"/>
      <c r="Z27" s="49"/>
      <c r="AA27" s="49"/>
      <c r="AB27" s="50"/>
      <c r="AC27" s="170"/>
      <c r="AD27" s="171"/>
      <c r="AF27" s="6"/>
    </row>
    <row r="28" spans="1:32" ht="18" thickBot="1" x14ac:dyDescent="0.4">
      <c r="A28" s="116" t="s">
        <v>837</v>
      </c>
      <c r="B28" s="117"/>
      <c r="C28" s="117"/>
      <c r="D28" s="117"/>
      <c r="E28" s="117"/>
      <c r="F28" s="117"/>
      <c r="G28" s="117"/>
      <c r="H28" s="117"/>
      <c r="I28" s="117"/>
      <c r="J28" s="61">
        <v>2</v>
      </c>
      <c r="K28" s="19">
        <v>1</v>
      </c>
      <c r="L28" s="19">
        <v>1</v>
      </c>
      <c r="M28" s="19">
        <v>1</v>
      </c>
      <c r="N28" s="19"/>
      <c r="O28" s="19"/>
      <c r="P28" s="19"/>
      <c r="Q28" s="19"/>
      <c r="R28" s="19"/>
      <c r="S28" s="19"/>
      <c r="T28" s="20"/>
      <c r="U28" s="20"/>
      <c r="V28" s="20"/>
      <c r="W28" s="20"/>
      <c r="X28" s="20"/>
      <c r="Y28" s="20"/>
      <c r="Z28" s="20"/>
      <c r="AA28" s="20"/>
      <c r="AB28" s="45"/>
      <c r="AC28" s="17"/>
      <c r="AD28" s="18"/>
      <c r="AF28" s="6" t="s">
        <v>194</v>
      </c>
    </row>
    <row r="29" spans="1:32" ht="18" thickBot="1" x14ac:dyDescent="0.4">
      <c r="A29" s="116" t="s">
        <v>439</v>
      </c>
      <c r="B29" s="117"/>
      <c r="C29" s="117"/>
      <c r="D29" s="117"/>
      <c r="E29" s="117"/>
      <c r="F29" s="117"/>
      <c r="G29" s="117"/>
      <c r="H29" s="117"/>
      <c r="I29" s="117"/>
      <c r="J29" s="62" t="s">
        <v>438</v>
      </c>
      <c r="K29" s="46" t="s">
        <v>438</v>
      </c>
      <c r="L29" s="46" t="s">
        <v>825</v>
      </c>
      <c r="M29" s="46" t="s">
        <v>438</v>
      </c>
      <c r="N29" s="46"/>
      <c r="O29" s="46"/>
      <c r="P29" s="46"/>
      <c r="Q29" s="46"/>
      <c r="R29" s="46"/>
      <c r="S29" s="46"/>
      <c r="T29" s="46"/>
      <c r="U29" s="46"/>
      <c r="V29" s="46"/>
      <c r="W29" s="46"/>
      <c r="X29" s="46"/>
      <c r="Y29" s="46"/>
      <c r="Z29" s="46"/>
      <c r="AA29" s="46"/>
      <c r="AB29" s="47"/>
      <c r="AC29" s="17"/>
      <c r="AD29" s="18"/>
      <c r="AF29" s="6"/>
    </row>
    <row r="30" spans="1:32" ht="13.5" customHeight="1" x14ac:dyDescent="0.35">
      <c r="A30" s="113" t="s">
        <v>13</v>
      </c>
      <c r="B30" s="114"/>
      <c r="C30" s="114"/>
      <c r="D30" s="114"/>
      <c r="E30" s="114"/>
      <c r="F30" s="114"/>
      <c r="G30" s="114"/>
      <c r="H30" s="114"/>
      <c r="I30" s="114"/>
      <c r="J30" s="115"/>
      <c r="K30" s="277" t="s">
        <v>16</v>
      </c>
      <c r="L30" s="278"/>
      <c r="M30" s="278"/>
      <c r="N30" s="278"/>
      <c r="O30" s="278"/>
      <c r="P30" s="278"/>
      <c r="Q30" s="278"/>
      <c r="R30" s="278"/>
      <c r="S30" s="278"/>
      <c r="T30" s="278"/>
      <c r="U30" s="278"/>
      <c r="V30" s="278"/>
      <c r="W30" s="278"/>
      <c r="X30" s="278"/>
      <c r="Y30" s="278"/>
      <c r="Z30" s="278"/>
      <c r="AA30" s="278"/>
      <c r="AB30" s="278"/>
      <c r="AC30" s="278"/>
      <c r="AD30" s="279"/>
      <c r="AF30" s="6" t="s">
        <v>200</v>
      </c>
    </row>
    <row r="31" spans="1:32" ht="18" thickBot="1" x14ac:dyDescent="0.4">
      <c r="A31" s="274" t="s">
        <v>14</v>
      </c>
      <c r="B31" s="275"/>
      <c r="C31" s="275"/>
      <c r="D31" s="275"/>
      <c r="E31" s="275"/>
      <c r="F31" s="275"/>
      <c r="G31" s="275"/>
      <c r="H31" s="275"/>
      <c r="I31" s="275"/>
      <c r="J31" s="276"/>
      <c r="K31" s="261" t="s">
        <v>15</v>
      </c>
      <c r="L31" s="262"/>
      <c r="M31" s="262"/>
      <c r="N31" s="262"/>
      <c r="O31" s="262"/>
      <c r="P31" s="262"/>
      <c r="Q31" s="262"/>
      <c r="R31" s="262"/>
      <c r="S31" s="262"/>
      <c r="T31" s="262"/>
      <c r="U31" s="262"/>
      <c r="V31" s="262"/>
      <c r="W31" s="262"/>
      <c r="X31" s="262"/>
      <c r="Y31" s="262"/>
      <c r="Z31" s="262"/>
      <c r="AA31" s="262"/>
      <c r="AB31" s="262"/>
      <c r="AC31" s="262"/>
      <c r="AD31" s="263"/>
      <c r="AF31" s="6" t="s">
        <v>205</v>
      </c>
    </row>
    <row r="32" spans="1:32" ht="18" customHeight="1" x14ac:dyDescent="0.35">
      <c r="A32" s="131" t="s">
        <v>811</v>
      </c>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3"/>
      <c r="AF32" s="6" t="s">
        <v>211</v>
      </c>
    </row>
    <row r="33" spans="1:32" ht="11.25" customHeight="1" x14ac:dyDescent="0.35">
      <c r="A33" s="134"/>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6"/>
      <c r="AF33" s="6" t="s">
        <v>217</v>
      </c>
    </row>
    <row r="34" spans="1:32" ht="11.25" customHeight="1" x14ac:dyDescent="0.35">
      <c r="A34" s="134"/>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6"/>
      <c r="AF34" s="6" t="s">
        <v>221</v>
      </c>
    </row>
    <row r="35" spans="1:32" ht="11.25" customHeight="1" x14ac:dyDescent="0.35">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6"/>
      <c r="AF35" s="6" t="s">
        <v>227</v>
      </c>
    </row>
    <row r="36" spans="1:32" ht="9.75" customHeight="1" thickBot="1" x14ac:dyDescent="0.4">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9"/>
      <c r="AF36" s="6" t="s">
        <v>232</v>
      </c>
    </row>
    <row r="37" spans="1:32" ht="12.75" customHeight="1" x14ac:dyDescent="0.35">
      <c r="A37" s="140" t="s">
        <v>813</v>
      </c>
      <c r="B37" s="141"/>
      <c r="C37" s="141"/>
      <c r="D37" s="142"/>
      <c r="E37" s="123" t="s">
        <v>792</v>
      </c>
      <c r="F37" s="124"/>
      <c r="G37" s="124"/>
      <c r="H37" s="123" t="s">
        <v>477</v>
      </c>
      <c r="I37" s="269"/>
      <c r="J37" s="270"/>
      <c r="K37" s="266" t="s">
        <v>4</v>
      </c>
      <c r="L37" s="267"/>
      <c r="M37" s="267"/>
      <c r="N37" s="267"/>
      <c r="O37" s="267"/>
      <c r="P37" s="267"/>
      <c r="Q37" s="267"/>
      <c r="R37" s="267"/>
      <c r="S37" s="267"/>
      <c r="T37" s="267"/>
      <c r="U37" s="268"/>
      <c r="V37" s="143" t="s">
        <v>8</v>
      </c>
      <c r="W37" s="264"/>
      <c r="X37" s="264"/>
      <c r="Y37" s="264"/>
      <c r="Z37" s="264"/>
      <c r="AA37" s="264"/>
      <c r="AB37" s="265"/>
      <c r="AC37" s="143" t="s">
        <v>55</v>
      </c>
      <c r="AD37" s="144"/>
      <c r="AF37" s="6" t="s">
        <v>237</v>
      </c>
    </row>
    <row r="38" spans="1:32" ht="17.5" x14ac:dyDescent="0.35">
      <c r="A38" s="120"/>
      <c r="B38" s="121"/>
      <c r="C38" s="121"/>
      <c r="D38" s="122"/>
      <c r="E38" s="125"/>
      <c r="F38" s="126"/>
      <c r="G38" s="126"/>
      <c r="H38" s="271"/>
      <c r="I38" s="272"/>
      <c r="J38" s="273"/>
      <c r="K38" s="234"/>
      <c r="L38" s="235"/>
      <c r="M38" s="235"/>
      <c r="N38" s="235"/>
      <c r="O38" s="235"/>
      <c r="P38" s="235"/>
      <c r="Q38" s="235"/>
      <c r="R38" s="235"/>
      <c r="S38" s="235"/>
      <c r="T38" s="235"/>
      <c r="U38" s="236"/>
      <c r="V38" s="245"/>
      <c r="W38" s="246"/>
      <c r="X38" s="246"/>
      <c r="Y38" s="246"/>
      <c r="Z38" s="246"/>
      <c r="AA38" s="246"/>
      <c r="AB38" s="247"/>
      <c r="AC38" s="145"/>
      <c r="AD38" s="146"/>
      <c r="AF38" s="6" t="s">
        <v>242</v>
      </c>
    </row>
    <row r="39" spans="1:32" ht="17.5" x14ac:dyDescent="0.35">
      <c r="A39" s="88" t="s">
        <v>7</v>
      </c>
      <c r="B39" s="89"/>
      <c r="C39" s="89"/>
      <c r="D39" s="90"/>
      <c r="E39" s="127" t="s">
        <v>6</v>
      </c>
      <c r="F39" s="128"/>
      <c r="G39" s="128"/>
      <c r="H39" s="94" t="s">
        <v>55</v>
      </c>
      <c r="I39" s="89"/>
      <c r="J39" s="95"/>
      <c r="K39" s="88" t="s">
        <v>4</v>
      </c>
      <c r="L39" s="232"/>
      <c r="M39" s="232"/>
      <c r="N39" s="232"/>
      <c r="O39" s="232"/>
      <c r="P39" s="232"/>
      <c r="Q39" s="232"/>
      <c r="R39" s="232"/>
      <c r="S39" s="232"/>
      <c r="T39" s="232"/>
      <c r="U39" s="233"/>
      <c r="V39" s="94" t="s">
        <v>8</v>
      </c>
      <c r="W39" s="243"/>
      <c r="X39" s="243"/>
      <c r="Y39" s="243"/>
      <c r="Z39" s="243"/>
      <c r="AA39" s="243"/>
      <c r="AB39" s="244"/>
      <c r="AC39" s="94" t="s">
        <v>55</v>
      </c>
      <c r="AD39" s="95"/>
      <c r="AF39" s="6" t="s">
        <v>248</v>
      </c>
    </row>
    <row r="40" spans="1:32" ht="17.5" x14ac:dyDescent="0.35">
      <c r="A40" s="120"/>
      <c r="B40" s="121"/>
      <c r="C40" s="121"/>
      <c r="D40" s="122"/>
      <c r="E40" s="125"/>
      <c r="F40" s="126"/>
      <c r="G40" s="126"/>
      <c r="H40" s="101"/>
      <c r="I40" s="121"/>
      <c r="J40" s="102"/>
      <c r="K40" s="234"/>
      <c r="L40" s="235"/>
      <c r="M40" s="235"/>
      <c r="N40" s="235"/>
      <c r="O40" s="235"/>
      <c r="P40" s="235"/>
      <c r="Q40" s="235"/>
      <c r="R40" s="235"/>
      <c r="S40" s="235"/>
      <c r="T40" s="235"/>
      <c r="U40" s="236"/>
      <c r="V40" s="245"/>
      <c r="W40" s="246"/>
      <c r="X40" s="246"/>
      <c r="Y40" s="246"/>
      <c r="Z40" s="246"/>
      <c r="AA40" s="246"/>
      <c r="AB40" s="247"/>
      <c r="AC40" s="101"/>
      <c r="AD40" s="102"/>
      <c r="AF40" s="6" t="s">
        <v>254</v>
      </c>
    </row>
    <row r="41" spans="1:32" ht="17.5" x14ac:dyDescent="0.35">
      <c r="A41" s="88" t="s">
        <v>7</v>
      </c>
      <c r="B41" s="89"/>
      <c r="C41" s="89"/>
      <c r="D41" s="90"/>
      <c r="E41" s="127" t="s">
        <v>6</v>
      </c>
      <c r="F41" s="128"/>
      <c r="G41" s="128"/>
      <c r="H41" s="94" t="s">
        <v>55</v>
      </c>
      <c r="I41" s="89"/>
      <c r="J41" s="95"/>
      <c r="K41" s="88" t="s">
        <v>4</v>
      </c>
      <c r="L41" s="232"/>
      <c r="M41" s="232"/>
      <c r="N41" s="232"/>
      <c r="O41" s="232"/>
      <c r="P41" s="232"/>
      <c r="Q41" s="232"/>
      <c r="R41" s="232"/>
      <c r="S41" s="232"/>
      <c r="T41" s="232"/>
      <c r="U41" s="233"/>
      <c r="V41" s="94" t="s">
        <v>8</v>
      </c>
      <c r="W41" s="243"/>
      <c r="X41" s="243"/>
      <c r="Y41" s="243"/>
      <c r="Z41" s="243"/>
      <c r="AA41" s="243"/>
      <c r="AB41" s="244"/>
      <c r="AC41" s="94" t="s">
        <v>55</v>
      </c>
      <c r="AD41" s="95"/>
      <c r="AF41" s="6" t="s">
        <v>259</v>
      </c>
    </row>
    <row r="42" spans="1:32" ht="18" thickBot="1" x14ac:dyDescent="0.4">
      <c r="A42" s="91"/>
      <c r="B42" s="92"/>
      <c r="C42" s="92"/>
      <c r="D42" s="93"/>
      <c r="E42" s="240"/>
      <c r="F42" s="241"/>
      <c r="G42" s="241"/>
      <c r="H42" s="96"/>
      <c r="I42" s="92"/>
      <c r="J42" s="97"/>
      <c r="K42" s="237"/>
      <c r="L42" s="238"/>
      <c r="M42" s="238"/>
      <c r="N42" s="238"/>
      <c r="O42" s="238"/>
      <c r="P42" s="238"/>
      <c r="Q42" s="238"/>
      <c r="R42" s="238"/>
      <c r="S42" s="238"/>
      <c r="T42" s="238"/>
      <c r="U42" s="239"/>
      <c r="V42" s="248"/>
      <c r="W42" s="249"/>
      <c r="X42" s="249"/>
      <c r="Y42" s="249"/>
      <c r="Z42" s="249"/>
      <c r="AA42" s="249"/>
      <c r="AB42" s="250"/>
      <c r="AC42" s="96"/>
      <c r="AD42" s="97"/>
      <c r="AF42" s="12" t="s">
        <v>381</v>
      </c>
    </row>
    <row r="43" spans="1:32" s="10" customFormat="1" ht="27" customHeight="1" x14ac:dyDescent="0.35">
      <c r="A43" s="87" t="s">
        <v>53</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F43" s="12" t="s">
        <v>382</v>
      </c>
    </row>
    <row r="44" spans="1:32" ht="17.5" x14ac:dyDescent="0.35">
      <c r="D44" s="15" t="s">
        <v>435</v>
      </c>
      <c r="AF44" s="12" t="s">
        <v>383</v>
      </c>
    </row>
    <row r="45" spans="1:32" ht="17.5" x14ac:dyDescent="0.35">
      <c r="AF45" s="12" t="s">
        <v>384</v>
      </c>
    </row>
    <row r="46" spans="1:32" ht="17.5" x14ac:dyDescent="0.35">
      <c r="AF46" s="12" t="s">
        <v>385</v>
      </c>
    </row>
    <row r="47" spans="1:32" ht="12.75" customHeight="1" x14ac:dyDescent="0.35">
      <c r="AF47" s="12" t="s">
        <v>428</v>
      </c>
    </row>
    <row r="48" spans="1:32" ht="17.5" x14ac:dyDescent="0.35">
      <c r="AF48" s="12" t="s">
        <v>386</v>
      </c>
    </row>
    <row r="49" spans="32:32" ht="17.5" x14ac:dyDescent="0.35">
      <c r="AF49" s="12" t="s">
        <v>387</v>
      </c>
    </row>
    <row r="50" spans="32:32" ht="17.5" x14ac:dyDescent="0.35">
      <c r="AF50" s="12" t="s">
        <v>388</v>
      </c>
    </row>
    <row r="51" spans="32:32" ht="17.5" x14ac:dyDescent="0.35">
      <c r="AF51" s="12" t="s">
        <v>389</v>
      </c>
    </row>
    <row r="52" spans="32:32" ht="17.5" x14ac:dyDescent="0.35">
      <c r="AF52" s="12" t="s">
        <v>390</v>
      </c>
    </row>
    <row r="53" spans="32:32" ht="17.5" x14ac:dyDescent="0.35">
      <c r="AF53" s="12" t="s">
        <v>391</v>
      </c>
    </row>
    <row r="54" spans="32:32" ht="17.5" x14ac:dyDescent="0.35">
      <c r="AF54" s="12" t="s">
        <v>427</v>
      </c>
    </row>
    <row r="55" spans="32:32" ht="17.5" x14ac:dyDescent="0.35">
      <c r="AF55" s="12" t="s">
        <v>392</v>
      </c>
    </row>
    <row r="56" spans="32:32" ht="17.5" x14ac:dyDescent="0.35">
      <c r="AF56" s="12" t="s">
        <v>393</v>
      </c>
    </row>
    <row r="57" spans="32:32" ht="17.5" x14ac:dyDescent="0.35">
      <c r="AF57" s="12" t="s">
        <v>394</v>
      </c>
    </row>
    <row r="58" spans="32:32" ht="17.5" x14ac:dyDescent="0.35">
      <c r="AF58" s="12" t="s">
        <v>395</v>
      </c>
    </row>
    <row r="59" spans="32:32" ht="17.5" x14ac:dyDescent="0.35">
      <c r="AF59" s="12" t="s">
        <v>396</v>
      </c>
    </row>
    <row r="60" spans="32:32" ht="17.5" x14ac:dyDescent="0.35">
      <c r="AF60" s="12" t="s">
        <v>397</v>
      </c>
    </row>
    <row r="61" spans="32:32" ht="17.5" x14ac:dyDescent="0.35">
      <c r="AF61" s="12" t="s">
        <v>398</v>
      </c>
    </row>
    <row r="62" spans="32:32" ht="17.5" x14ac:dyDescent="0.35">
      <c r="AF62" s="12" t="s">
        <v>399</v>
      </c>
    </row>
    <row r="63" spans="32:32" ht="17.5" x14ac:dyDescent="0.35">
      <c r="AF63" s="12" t="s">
        <v>400</v>
      </c>
    </row>
    <row r="64" spans="32:32" ht="17.5" x14ac:dyDescent="0.35">
      <c r="AF64" s="12" t="s">
        <v>401</v>
      </c>
    </row>
    <row r="65" spans="32:32" ht="17.5" x14ac:dyDescent="0.35">
      <c r="AF65" s="12" t="s">
        <v>402</v>
      </c>
    </row>
    <row r="66" spans="32:32" ht="17.5" x14ac:dyDescent="0.35">
      <c r="AF66" s="12" t="s">
        <v>403</v>
      </c>
    </row>
    <row r="67" spans="32:32" ht="17.5" x14ac:dyDescent="0.35">
      <c r="AF67" s="12" t="s">
        <v>404</v>
      </c>
    </row>
  </sheetData>
  <mergeCells count="107">
    <mergeCell ref="K39:U40"/>
    <mergeCell ref="K41:U42"/>
    <mergeCell ref="E41:G42"/>
    <mergeCell ref="H39:J40"/>
    <mergeCell ref="T6:X6"/>
    <mergeCell ref="V39:AB40"/>
    <mergeCell ref="V41:AB42"/>
    <mergeCell ref="AC7:AD7"/>
    <mergeCell ref="AC8:AD10"/>
    <mergeCell ref="AC16:AD16"/>
    <mergeCell ref="AC15:AD15"/>
    <mergeCell ref="AC19:AD19"/>
    <mergeCell ref="K31:AD31"/>
    <mergeCell ref="AC22:AD22"/>
    <mergeCell ref="V37:AB38"/>
    <mergeCell ref="K37:U38"/>
    <mergeCell ref="H37:J38"/>
    <mergeCell ref="A31:J31"/>
    <mergeCell ref="K30:AD30"/>
    <mergeCell ref="AC26:AD26"/>
    <mergeCell ref="A24:D24"/>
    <mergeCell ref="A25:D25"/>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1:D1"/>
    <mergeCell ref="A32:AD36"/>
    <mergeCell ref="A37:D38"/>
    <mergeCell ref="AC37:AD38"/>
    <mergeCell ref="A7:D7"/>
    <mergeCell ref="Z8:Z15"/>
    <mergeCell ref="U8:U15"/>
    <mergeCell ref="A15:D15"/>
    <mergeCell ref="A8:D8"/>
    <mergeCell ref="J7:S7"/>
    <mergeCell ref="AC20:AD20"/>
    <mergeCell ref="A14:D14"/>
    <mergeCell ref="P8:P15"/>
    <mergeCell ref="E14:I14"/>
    <mergeCell ref="A29:I29"/>
    <mergeCell ref="A27:I27"/>
    <mergeCell ref="AC27:AD27"/>
    <mergeCell ref="A17:D17"/>
    <mergeCell ref="A23:D23"/>
    <mergeCell ref="AC23:AD23"/>
    <mergeCell ref="A2:D2"/>
    <mergeCell ref="AC25:AD25"/>
    <mergeCell ref="A43:AD43"/>
    <mergeCell ref="A41:D42"/>
    <mergeCell ref="AC41:AD42"/>
    <mergeCell ref="AC21:AD21"/>
    <mergeCell ref="A26:D26"/>
    <mergeCell ref="AC39:AD40"/>
    <mergeCell ref="A16:D16"/>
    <mergeCell ref="AC18:AD18"/>
    <mergeCell ref="AC17:AD17"/>
    <mergeCell ref="A18:D18"/>
    <mergeCell ref="A30:J30"/>
    <mergeCell ref="A28:I28"/>
    <mergeCell ref="A22:D22"/>
    <mergeCell ref="A21:D21"/>
    <mergeCell ref="A19:D19"/>
    <mergeCell ref="A20:D20"/>
    <mergeCell ref="A39:D40"/>
    <mergeCell ref="E37:G38"/>
    <mergeCell ref="E39:G40"/>
    <mergeCell ref="AC24:AD24"/>
    <mergeCell ref="H41:J42"/>
  </mergeCells>
  <phoneticPr fontId="0" type="noConversion"/>
  <dataValidations xWindow="574" yWindow="1101" count="10">
    <dataValidation allowBlank="1" showInputMessage="1" showErrorMessage="1" prompt="Y/N" sqref="J27:AB27 J29:AB29"/>
    <dataValidation type="whole" allowBlank="1" showInputMessage="1" showErrorMessage="1" error="Use Numer From 1-7!" sqref="J28:AB28">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$AF$2:$AF$66</formula1>
    </dataValidation>
    <dataValidation type="time" allowBlank="1" showInputMessage="1" showErrorMessage="1" prompt="HH:MM" sqref="F17:F26">
      <formula1>0</formula1>
      <formula2>0.999305555555556</formula2>
    </dataValidation>
    <dataValidation type="list" allowBlank="1" showInputMessage="1" showErrorMessage="1" sqref="G17:G26">
      <formula1>INDIRECT("StandardValues!$E$2:$E$15")</formula1>
    </dataValidation>
    <dataValidation type="list" allowBlank="1" showInputMessage="1" showErrorMessage="1" sqref="H17:H26">
      <formula1>INDIRECT("StandardValues!$C$2:$C$6")</formula1>
    </dataValidation>
    <dataValidation type="list" allowBlank="1" showInputMessage="1" showErrorMessage="1" sqref="J17:AB26">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26">
      <formula1>TODAY()</formula1>
    </dataValidation>
  </dataValidations>
  <printOptions horizontalCentered="1" verticalCentered="1"/>
  <pageMargins left="0" right="0" top="0" bottom="0" header="0" footer="0"/>
  <pageSetup scale="73"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B20:D20 A17:A20 A21:D26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4" bestFit="1" customWidth="1"/>
    <col min="5" max="5" width="13.81640625" style="21" customWidth="1"/>
    <col min="7" max="7" width="12.7265625" bestFit="1" customWidth="1"/>
    <col min="9" max="9" width="51" bestFit="1" customWidth="1"/>
    <col min="12" max="12" width="13.7265625" bestFit="1" customWidth="1"/>
    <col min="13" max="13" width="45.26953125" style="21" bestFit="1" customWidth="1"/>
    <col min="17" max="17" width="13.7265625" bestFit="1" customWidth="1"/>
  </cols>
  <sheetData>
    <row r="1" spans="1:9" ht="13" x14ac:dyDescent="0.3">
      <c r="A1" s="26" t="s">
        <v>440</v>
      </c>
      <c r="B1" s="26"/>
      <c r="C1" s="25" t="s">
        <v>2</v>
      </c>
      <c r="E1" s="41" t="s">
        <v>446</v>
      </c>
      <c r="G1" s="26" t="s">
        <v>462</v>
      </c>
      <c r="I1" s="43" t="s">
        <v>478</v>
      </c>
    </row>
    <row r="3" spans="1:9" x14ac:dyDescent="0.25">
      <c r="A3" t="s">
        <v>533</v>
      </c>
      <c r="C3" s="23" t="s">
        <v>442</v>
      </c>
      <c r="E3" s="22" t="s">
        <v>442</v>
      </c>
      <c r="G3" t="s">
        <v>461</v>
      </c>
      <c r="I3" s="8" t="s">
        <v>815</v>
      </c>
    </row>
    <row r="4" spans="1:9" ht="12.75" customHeight="1" x14ac:dyDescent="0.25">
      <c r="A4" t="s">
        <v>534</v>
      </c>
      <c r="C4" s="23" t="s">
        <v>443</v>
      </c>
      <c r="E4" s="22" t="s">
        <v>447</v>
      </c>
      <c r="I4" s="21" t="s">
        <v>810</v>
      </c>
    </row>
    <row r="5" spans="1:9" ht="12.75" customHeight="1" x14ac:dyDescent="0.25">
      <c r="A5" t="s">
        <v>535</v>
      </c>
      <c r="C5" s="23" t="s">
        <v>444</v>
      </c>
      <c r="E5" s="22" t="s">
        <v>448</v>
      </c>
      <c r="I5" s="21" t="s">
        <v>818</v>
      </c>
    </row>
    <row r="6" spans="1:9" x14ac:dyDescent="0.25">
      <c r="A6" t="s">
        <v>536</v>
      </c>
      <c r="C6" s="23" t="s">
        <v>445</v>
      </c>
      <c r="E6" s="22" t="s">
        <v>449</v>
      </c>
      <c r="I6" s="21" t="s">
        <v>436</v>
      </c>
    </row>
    <row r="7" spans="1:9" ht="12.75" customHeight="1" x14ac:dyDescent="0.25">
      <c r="A7" t="s">
        <v>537</v>
      </c>
      <c r="C7"/>
      <c r="E7" s="22" t="s">
        <v>450</v>
      </c>
      <c r="I7" s="21" t="s">
        <v>437</v>
      </c>
    </row>
    <row r="8" spans="1:9" x14ac:dyDescent="0.25">
      <c r="A8" t="s">
        <v>538</v>
      </c>
      <c r="E8" s="22" t="s">
        <v>451</v>
      </c>
      <c r="I8" s="21" t="s">
        <v>816</v>
      </c>
    </row>
    <row r="9" spans="1:9" ht="12.75" customHeight="1" x14ac:dyDescent="0.25">
      <c r="A9" t="s">
        <v>539</v>
      </c>
      <c r="E9" s="22" t="s">
        <v>452</v>
      </c>
      <c r="I9" s="21" t="s">
        <v>817</v>
      </c>
    </row>
    <row r="10" spans="1:9" x14ac:dyDescent="0.25">
      <c r="A10" t="s">
        <v>540</v>
      </c>
      <c r="E10" s="22" t="s">
        <v>453</v>
      </c>
      <c r="I10" s="21" t="s">
        <v>523</v>
      </c>
    </row>
    <row r="11" spans="1:9" ht="12.75" customHeight="1" x14ac:dyDescent="0.25">
      <c r="A11" t="s">
        <v>541</v>
      </c>
      <c r="E11" s="22" t="s">
        <v>454</v>
      </c>
      <c r="I11" s="21" t="s">
        <v>819</v>
      </c>
    </row>
    <row r="12" spans="1:9" ht="12.75" customHeight="1" x14ac:dyDescent="0.25">
      <c r="A12" t="s">
        <v>542</v>
      </c>
      <c r="E12" s="22" t="s">
        <v>455</v>
      </c>
      <c r="I12" s="21" t="s">
        <v>820</v>
      </c>
    </row>
    <row r="13" spans="1:9" x14ac:dyDescent="0.25">
      <c r="A13" t="s">
        <v>543</v>
      </c>
      <c r="E13" s="22" t="s">
        <v>456</v>
      </c>
      <c r="I13" s="21" t="s">
        <v>821</v>
      </c>
    </row>
    <row r="14" spans="1:9" x14ac:dyDescent="0.25">
      <c r="A14" t="s">
        <v>544</v>
      </c>
      <c r="E14" s="22" t="s">
        <v>457</v>
      </c>
      <c r="I14" s="21" t="s">
        <v>822</v>
      </c>
    </row>
    <row r="15" spans="1:9" x14ac:dyDescent="0.25">
      <c r="A15" t="s">
        <v>545</v>
      </c>
      <c r="E15" s="42" t="s">
        <v>458</v>
      </c>
      <c r="I15" s="21" t="s">
        <v>824</v>
      </c>
    </row>
    <row r="16" spans="1:9" x14ac:dyDescent="0.25">
      <c r="A16" t="s">
        <v>546</v>
      </c>
      <c r="E16"/>
      <c r="I16" s="21"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2" t="s">
        <v>688</v>
      </c>
      <c r="B164" s="74"/>
    </row>
    <row r="165" spans="1:2" x14ac:dyDescent="0.25">
      <c r="A165" s="72" t="s">
        <v>762</v>
      </c>
      <c r="B165" s="74"/>
    </row>
    <row r="166" spans="1:2" x14ac:dyDescent="0.25">
      <c r="A166" s="72" t="s">
        <v>689</v>
      </c>
      <c r="B166" s="74"/>
    </row>
    <row r="167" spans="1:2" x14ac:dyDescent="0.25">
      <c r="A167" s="72" t="s">
        <v>763</v>
      </c>
      <c r="B167" s="74"/>
    </row>
    <row r="168" spans="1:2" x14ac:dyDescent="0.25">
      <c r="A168" s="72" t="s">
        <v>690</v>
      </c>
      <c r="B168" s="74"/>
    </row>
    <row r="169" spans="1:2" x14ac:dyDescent="0.25">
      <c r="A169" s="72" t="s">
        <v>691</v>
      </c>
      <c r="B169" s="74"/>
    </row>
    <row r="170" spans="1:2" x14ac:dyDescent="0.25">
      <c r="A170" s="72" t="s">
        <v>692</v>
      </c>
      <c r="B170" s="74"/>
    </row>
    <row r="171" spans="1:2" x14ac:dyDescent="0.25">
      <c r="A171" s="72" t="s">
        <v>693</v>
      </c>
      <c r="B171" s="74"/>
    </row>
    <row r="172" spans="1:2" x14ac:dyDescent="0.25">
      <c r="A172" s="72" t="s">
        <v>694</v>
      </c>
      <c r="B172" s="74"/>
    </row>
    <row r="173" spans="1:2" x14ac:dyDescent="0.25">
      <c r="A173" s="72" t="s">
        <v>695</v>
      </c>
      <c r="B173" s="74"/>
    </row>
    <row r="174" spans="1:2" x14ac:dyDescent="0.25">
      <c r="A174" s="72" t="s">
        <v>696</v>
      </c>
      <c r="B174" s="74"/>
    </row>
    <row r="175" spans="1:2" x14ac:dyDescent="0.25">
      <c r="A175" s="72" t="s">
        <v>697</v>
      </c>
      <c r="B175" s="74"/>
    </row>
    <row r="176" spans="1:2" x14ac:dyDescent="0.25">
      <c r="A176" s="72" t="s">
        <v>698</v>
      </c>
      <c r="B176" s="74"/>
    </row>
    <row r="177" spans="1:2" x14ac:dyDescent="0.25">
      <c r="A177" s="72" t="s">
        <v>699</v>
      </c>
      <c r="B177" s="74"/>
    </row>
    <row r="178" spans="1:2" x14ac:dyDescent="0.25">
      <c r="A178" s="72" t="s">
        <v>700</v>
      </c>
      <c r="B178" s="74"/>
    </row>
    <row r="179" spans="1:2" x14ac:dyDescent="0.25">
      <c r="A179" s="72" t="s">
        <v>701</v>
      </c>
      <c r="B179" s="74"/>
    </row>
    <row r="180" spans="1:2" x14ac:dyDescent="0.25">
      <c r="A180" s="72" t="s">
        <v>702</v>
      </c>
      <c r="B180" s="74"/>
    </row>
    <row r="181" spans="1:2" x14ac:dyDescent="0.25">
      <c r="A181" s="72" t="s">
        <v>703</v>
      </c>
      <c r="B181" s="74"/>
    </row>
    <row r="182" spans="1:2" x14ac:dyDescent="0.25">
      <c r="A182" s="72" t="s">
        <v>704</v>
      </c>
      <c r="B182" s="74"/>
    </row>
    <row r="183" spans="1:2" x14ac:dyDescent="0.25">
      <c r="A183" s="72" t="s">
        <v>705</v>
      </c>
      <c r="B183" s="74"/>
    </row>
    <row r="184" spans="1:2" x14ac:dyDescent="0.25">
      <c r="A184" s="72" t="s">
        <v>706</v>
      </c>
      <c r="B184" s="74"/>
    </row>
    <row r="185" spans="1:2" x14ac:dyDescent="0.25">
      <c r="A185" s="72" t="s">
        <v>707</v>
      </c>
      <c r="B185" s="74"/>
    </row>
    <row r="186" spans="1:2" x14ac:dyDescent="0.25">
      <c r="A186" s="72" t="s">
        <v>708</v>
      </c>
      <c r="B186" s="74"/>
    </row>
    <row r="187" spans="1:2" x14ac:dyDescent="0.25">
      <c r="A187" s="72" t="s">
        <v>709</v>
      </c>
      <c r="B187" s="74"/>
    </row>
    <row r="188" spans="1:2" x14ac:dyDescent="0.25">
      <c r="A188" s="72" t="s">
        <v>710</v>
      </c>
      <c r="B188" s="74"/>
    </row>
    <row r="189" spans="1:2" x14ac:dyDescent="0.25">
      <c r="A189" s="72" t="s">
        <v>711</v>
      </c>
      <c r="B189" s="74"/>
    </row>
    <row r="190" spans="1:2" x14ac:dyDescent="0.25">
      <c r="A190" s="72" t="s">
        <v>712</v>
      </c>
      <c r="B190" s="74"/>
    </row>
    <row r="191" spans="1:2" x14ac:dyDescent="0.25">
      <c r="A191" s="72" t="s">
        <v>713</v>
      </c>
      <c r="B191" s="74"/>
    </row>
    <row r="192" spans="1:2" x14ac:dyDescent="0.25">
      <c r="A192" s="72" t="s">
        <v>714</v>
      </c>
      <c r="B192" s="74"/>
    </row>
    <row r="193" spans="1:2" x14ac:dyDescent="0.25">
      <c r="A193" s="72" t="s">
        <v>715</v>
      </c>
      <c r="B193" s="74"/>
    </row>
    <row r="194" spans="1:2" x14ac:dyDescent="0.25">
      <c r="A194" s="72" t="s">
        <v>716</v>
      </c>
      <c r="B194" s="74"/>
    </row>
    <row r="195" spans="1:2" x14ac:dyDescent="0.25">
      <c r="A195" s="72" t="s">
        <v>717</v>
      </c>
      <c r="B195" s="74"/>
    </row>
    <row r="196" spans="1:2" x14ac:dyDescent="0.25">
      <c r="A196" s="72" t="s">
        <v>718</v>
      </c>
      <c r="B196" s="74"/>
    </row>
    <row r="197" spans="1:2" x14ac:dyDescent="0.25">
      <c r="A197" s="72" t="s">
        <v>719</v>
      </c>
      <c r="B197" s="74"/>
    </row>
    <row r="198" spans="1:2" x14ac:dyDescent="0.25">
      <c r="A198" s="72" t="s">
        <v>720</v>
      </c>
      <c r="B198" s="74"/>
    </row>
    <row r="199" spans="1:2" x14ac:dyDescent="0.25">
      <c r="A199" s="72" t="s">
        <v>721</v>
      </c>
      <c r="B199" s="74"/>
    </row>
    <row r="200" spans="1:2" x14ac:dyDescent="0.25">
      <c r="A200" s="72" t="s">
        <v>722</v>
      </c>
      <c r="B200" s="74"/>
    </row>
    <row r="201" spans="1:2" x14ac:dyDescent="0.25">
      <c r="A201" s="72" t="s">
        <v>723</v>
      </c>
      <c r="B201" s="74"/>
    </row>
    <row r="202" spans="1:2" x14ac:dyDescent="0.25">
      <c r="A202" s="72" t="s">
        <v>724</v>
      </c>
      <c r="B202" s="74"/>
    </row>
    <row r="203" spans="1:2" x14ac:dyDescent="0.25">
      <c r="A203" s="72" t="s">
        <v>725</v>
      </c>
      <c r="B203" s="74"/>
    </row>
    <row r="204" spans="1:2" x14ac:dyDescent="0.25">
      <c r="A204" s="72" t="s">
        <v>726</v>
      </c>
      <c r="B204" s="74"/>
    </row>
    <row r="205" spans="1:2" x14ac:dyDescent="0.25">
      <c r="A205" s="72" t="s">
        <v>727</v>
      </c>
      <c r="B205" s="74"/>
    </row>
    <row r="206" spans="1:2" x14ac:dyDescent="0.25">
      <c r="A206" s="72" t="s">
        <v>728</v>
      </c>
      <c r="B206" s="74"/>
    </row>
    <row r="207" spans="1:2" x14ac:dyDescent="0.25">
      <c r="A207" s="72" t="s">
        <v>729</v>
      </c>
      <c r="B207" s="74"/>
    </row>
    <row r="208" spans="1:2" x14ac:dyDescent="0.25">
      <c r="A208" s="72" t="s">
        <v>730</v>
      </c>
      <c r="B208" s="74"/>
    </row>
    <row r="209" spans="1:2" x14ac:dyDescent="0.25">
      <c r="A209" s="72" t="s">
        <v>731</v>
      </c>
      <c r="B209" s="74"/>
    </row>
    <row r="210" spans="1:2" x14ac:dyDescent="0.25">
      <c r="A210" s="72" t="s">
        <v>732</v>
      </c>
      <c r="B210" s="74"/>
    </row>
    <row r="211" spans="1:2" x14ac:dyDescent="0.25">
      <c r="A211" s="72" t="s">
        <v>756</v>
      </c>
      <c r="B211" s="74"/>
    </row>
    <row r="212" spans="1:2" x14ac:dyDescent="0.25">
      <c r="A212" s="72" t="s">
        <v>757</v>
      </c>
      <c r="B212" s="74"/>
    </row>
    <row r="213" spans="1:2" x14ac:dyDescent="0.25">
      <c r="A213" s="72" t="s">
        <v>758</v>
      </c>
      <c r="B213" s="74"/>
    </row>
    <row r="214" spans="1:2" x14ac:dyDescent="0.25">
      <c r="A214" s="72" t="s">
        <v>733</v>
      </c>
      <c r="B214" s="74"/>
    </row>
    <row r="215" spans="1:2" x14ac:dyDescent="0.25">
      <c r="A215" s="72" t="s">
        <v>734</v>
      </c>
      <c r="B215" s="74"/>
    </row>
    <row r="216" spans="1:2" x14ac:dyDescent="0.25">
      <c r="A216" s="72" t="s">
        <v>735</v>
      </c>
      <c r="B216" s="74"/>
    </row>
    <row r="217" spans="1:2" x14ac:dyDescent="0.25">
      <c r="A217" s="72" t="s">
        <v>736</v>
      </c>
      <c r="B217" s="74"/>
    </row>
    <row r="218" spans="1:2" x14ac:dyDescent="0.25">
      <c r="A218" s="72" t="s">
        <v>737</v>
      </c>
      <c r="B218" s="74"/>
    </row>
    <row r="219" spans="1:2" x14ac:dyDescent="0.25">
      <c r="A219" s="72" t="s">
        <v>738</v>
      </c>
      <c r="B219" s="74"/>
    </row>
    <row r="220" spans="1:2" x14ac:dyDescent="0.25">
      <c r="A220" s="72" t="s">
        <v>739</v>
      </c>
      <c r="B220" s="74"/>
    </row>
    <row r="221" spans="1:2" x14ac:dyDescent="0.25">
      <c r="A221" s="72" t="s">
        <v>740</v>
      </c>
      <c r="B221" s="74"/>
    </row>
    <row r="222" spans="1:2" x14ac:dyDescent="0.25">
      <c r="A222" s="72" t="s">
        <v>741</v>
      </c>
      <c r="B222" s="74"/>
    </row>
    <row r="223" spans="1:2" x14ac:dyDescent="0.25">
      <c r="A223" s="72" t="s">
        <v>742</v>
      </c>
      <c r="B223" s="74"/>
    </row>
    <row r="224" spans="1:2" x14ac:dyDescent="0.25">
      <c r="A224" s="72" t="s">
        <v>743</v>
      </c>
      <c r="B224" s="74"/>
    </row>
    <row r="225" spans="1:17" x14ac:dyDescent="0.25">
      <c r="A225" s="72" t="s">
        <v>744</v>
      </c>
      <c r="B225" s="74"/>
    </row>
    <row r="226" spans="1:17" x14ac:dyDescent="0.25">
      <c r="A226" s="72" t="s">
        <v>745</v>
      </c>
      <c r="B226" s="74"/>
    </row>
    <row r="227" spans="1:17" x14ac:dyDescent="0.25">
      <c r="A227" s="72" t="s">
        <v>746</v>
      </c>
      <c r="B227" s="74"/>
    </row>
    <row r="228" spans="1:17" x14ac:dyDescent="0.25">
      <c r="A228" s="72" t="s">
        <v>747</v>
      </c>
      <c r="B228" s="74"/>
    </row>
    <row r="229" spans="1:17" x14ac:dyDescent="0.25">
      <c r="A229" s="72" t="s">
        <v>748</v>
      </c>
      <c r="B229" s="74"/>
    </row>
    <row r="230" spans="1:17" x14ac:dyDescent="0.25">
      <c r="A230" s="72" t="s">
        <v>749</v>
      </c>
      <c r="B230" s="74"/>
    </row>
    <row r="231" spans="1:17" x14ac:dyDescent="0.25">
      <c r="A231" s="72" t="s">
        <v>750</v>
      </c>
      <c r="B231" s="74"/>
    </row>
    <row r="232" spans="1:17" x14ac:dyDescent="0.25">
      <c r="A232" s="72" t="s">
        <v>751</v>
      </c>
      <c r="B232" s="74"/>
    </row>
    <row r="233" spans="1:17" x14ac:dyDescent="0.25">
      <c r="A233" s="72" t="s">
        <v>752</v>
      </c>
      <c r="B233" s="74"/>
    </row>
    <row r="234" spans="1:17" x14ac:dyDescent="0.25">
      <c r="A234" s="72" t="s">
        <v>753</v>
      </c>
      <c r="B234" s="74"/>
    </row>
    <row r="235" spans="1:17" x14ac:dyDescent="0.25">
      <c r="A235" s="72" t="s">
        <v>499</v>
      </c>
      <c r="B235" s="74"/>
      <c r="Q235" s="44"/>
    </row>
    <row r="236" spans="1:17" x14ac:dyDescent="0.25">
      <c r="A236" s="72" t="s">
        <v>500</v>
      </c>
      <c r="B236" s="74"/>
      <c r="Q236" s="44"/>
    </row>
    <row r="237" spans="1:17" x14ac:dyDescent="0.25">
      <c r="A237" s="72" t="s">
        <v>501</v>
      </c>
      <c r="B237" s="74"/>
      <c r="Q237" s="44"/>
    </row>
    <row r="238" spans="1:17" x14ac:dyDescent="0.25">
      <c r="A238" s="72" t="s">
        <v>502</v>
      </c>
      <c r="B238" s="74"/>
      <c r="Q238" s="44"/>
    </row>
    <row r="239" spans="1:17" x14ac:dyDescent="0.25">
      <c r="A239" s="72" t="s">
        <v>503</v>
      </c>
      <c r="B239" s="74"/>
      <c r="Q239" s="44"/>
    </row>
    <row r="240" spans="1:17" x14ac:dyDescent="0.25">
      <c r="A240" s="72" t="s">
        <v>504</v>
      </c>
      <c r="B240" s="74"/>
      <c r="Q240" s="44"/>
    </row>
    <row r="241" spans="1:17" x14ac:dyDescent="0.25">
      <c r="A241" s="72" t="s">
        <v>505</v>
      </c>
      <c r="B241" s="74"/>
      <c r="Q241" s="44"/>
    </row>
    <row r="242" spans="1:17" x14ac:dyDescent="0.25">
      <c r="A242" s="72" t="s">
        <v>506</v>
      </c>
      <c r="B242" s="74"/>
      <c r="Q242" s="44"/>
    </row>
    <row r="243" spans="1:17" x14ac:dyDescent="0.25">
      <c r="A243" s="72" t="s">
        <v>507</v>
      </c>
      <c r="B243" s="74"/>
      <c r="Q243" s="44"/>
    </row>
    <row r="244" spans="1:17" x14ac:dyDescent="0.25">
      <c r="A244" s="72" t="s">
        <v>508</v>
      </c>
      <c r="B244" s="74"/>
      <c r="Q244" s="44"/>
    </row>
    <row r="245" spans="1:17" x14ac:dyDescent="0.25">
      <c r="A245" s="72" t="s">
        <v>480</v>
      </c>
      <c r="B245" s="74"/>
    </row>
    <row r="246" spans="1:17" x14ac:dyDescent="0.25">
      <c r="A246" s="72" t="s">
        <v>481</v>
      </c>
      <c r="B246" s="74"/>
    </row>
    <row r="247" spans="1:17" x14ac:dyDescent="0.25">
      <c r="A247" s="72" t="s">
        <v>482</v>
      </c>
      <c r="B247" s="74"/>
    </row>
    <row r="248" spans="1:17" x14ac:dyDescent="0.25">
      <c r="A248" s="72" t="s">
        <v>483</v>
      </c>
      <c r="B248" s="74"/>
    </row>
    <row r="249" spans="1:17" x14ac:dyDescent="0.25">
      <c r="A249" s="72" t="s">
        <v>484</v>
      </c>
      <c r="B249" s="74"/>
    </row>
    <row r="250" spans="1:17" x14ac:dyDescent="0.25">
      <c r="A250" s="72" t="s">
        <v>485</v>
      </c>
      <c r="B250" s="74"/>
    </row>
    <row r="251" spans="1:17" x14ac:dyDescent="0.25">
      <c r="A251" s="72" t="s">
        <v>486</v>
      </c>
      <c r="B251" s="74"/>
    </row>
    <row r="252" spans="1:17" x14ac:dyDescent="0.25">
      <c r="A252" s="72" t="s">
        <v>487</v>
      </c>
      <c r="B252" s="74"/>
    </row>
    <row r="253" spans="1:17" x14ac:dyDescent="0.25">
      <c r="A253" s="72" t="s">
        <v>488</v>
      </c>
      <c r="B253" s="74"/>
    </row>
    <row r="254" spans="1:17" x14ac:dyDescent="0.25">
      <c r="A254" s="72" t="s">
        <v>489</v>
      </c>
      <c r="B254" s="74"/>
    </row>
    <row r="255" spans="1:17" x14ac:dyDescent="0.25">
      <c r="A255" s="72" t="s">
        <v>490</v>
      </c>
      <c r="B255" s="74"/>
    </row>
    <row r="256" spans="1:17" x14ac:dyDescent="0.25">
      <c r="A256" s="72" t="s">
        <v>491</v>
      </c>
      <c r="B256" s="74"/>
    </row>
    <row r="257" spans="1:2" x14ac:dyDescent="0.25">
      <c r="A257" s="72" t="s">
        <v>492</v>
      </c>
      <c r="B257" s="74"/>
    </row>
    <row r="258" spans="1:2" x14ac:dyDescent="0.25">
      <c r="A258" s="72" t="s">
        <v>493</v>
      </c>
      <c r="B258" s="74"/>
    </row>
    <row r="259" spans="1:2" x14ac:dyDescent="0.25">
      <c r="A259" s="72" t="s">
        <v>494</v>
      </c>
      <c r="B259" s="74"/>
    </row>
    <row r="260" spans="1:2" x14ac:dyDescent="0.25">
      <c r="A260" s="72" t="s">
        <v>495</v>
      </c>
      <c r="B260" s="74"/>
    </row>
    <row r="261" spans="1:2" x14ac:dyDescent="0.25">
      <c r="A261" s="72" t="s">
        <v>496</v>
      </c>
      <c r="B261" s="74"/>
    </row>
    <row r="262" spans="1:2" x14ac:dyDescent="0.25">
      <c r="A262" s="72" t="s">
        <v>497</v>
      </c>
      <c r="B262" s="74"/>
    </row>
    <row r="263" spans="1:2" x14ac:dyDescent="0.25">
      <c r="A263" s="72" t="s">
        <v>492</v>
      </c>
      <c r="B263" s="74"/>
    </row>
    <row r="264" spans="1:2" x14ac:dyDescent="0.25">
      <c r="A264" s="72" t="s">
        <v>498</v>
      </c>
      <c r="B264" s="74"/>
    </row>
    <row r="265" spans="1:2" x14ac:dyDescent="0.25">
      <c r="A265" s="72" t="s">
        <v>509</v>
      </c>
      <c r="B265" s="74"/>
    </row>
    <row r="266" spans="1:2" x14ac:dyDescent="0.25">
      <c r="A266" s="72" t="s">
        <v>510</v>
      </c>
      <c r="B266" s="74"/>
    </row>
    <row r="267" spans="1:2" x14ac:dyDescent="0.25">
      <c r="A267" s="72" t="s">
        <v>511</v>
      </c>
      <c r="B267" s="74"/>
    </row>
    <row r="268" spans="1:2" x14ac:dyDescent="0.25">
      <c r="A268" s="72" t="s">
        <v>512</v>
      </c>
      <c r="B268" s="74"/>
    </row>
    <row r="269" spans="1:2" x14ac:dyDescent="0.25">
      <c r="A269" s="72" t="s">
        <v>513</v>
      </c>
      <c r="B269" s="74"/>
    </row>
    <row r="270" spans="1:2" x14ac:dyDescent="0.25">
      <c r="A270" s="72" t="s">
        <v>514</v>
      </c>
      <c r="B270" s="74"/>
    </row>
    <row r="271" spans="1:2" x14ac:dyDescent="0.25">
      <c r="A271" s="72" t="s">
        <v>515</v>
      </c>
      <c r="B271" s="74"/>
    </row>
    <row r="272" spans="1:2" x14ac:dyDescent="0.25">
      <c r="A272" s="72" t="s">
        <v>516</v>
      </c>
      <c r="B272" s="74"/>
    </row>
    <row r="273" spans="1:2" x14ac:dyDescent="0.25">
      <c r="A273" s="72" t="s">
        <v>517</v>
      </c>
      <c r="B273" s="74"/>
    </row>
    <row r="274" spans="1:2" x14ac:dyDescent="0.25">
      <c r="A274" s="72" t="s">
        <v>524</v>
      </c>
      <c r="B274" s="74"/>
    </row>
    <row r="275" spans="1:2" x14ac:dyDescent="0.25">
      <c r="A275" s="72" t="s">
        <v>525</v>
      </c>
      <c r="B275" s="74"/>
    </row>
    <row r="276" spans="1:2" x14ac:dyDescent="0.25">
      <c r="A276" s="72" t="s">
        <v>526</v>
      </c>
      <c r="B276" s="74"/>
    </row>
    <row r="277" spans="1:2" x14ac:dyDescent="0.25">
      <c r="A277" s="72" t="s">
        <v>527</v>
      </c>
      <c r="B277" s="74"/>
    </row>
    <row r="278" spans="1:2" x14ac:dyDescent="0.25">
      <c r="A278" s="72" t="s">
        <v>528</v>
      </c>
      <c r="B278" s="74"/>
    </row>
    <row r="279" spans="1:2" x14ac:dyDescent="0.25">
      <c r="A279" s="72" t="s">
        <v>529</v>
      </c>
      <c r="B279" s="74"/>
    </row>
    <row r="280" spans="1:2" x14ac:dyDescent="0.25">
      <c r="A280" s="72" t="s">
        <v>530</v>
      </c>
      <c r="B280" s="74"/>
    </row>
    <row r="281" spans="1:2" x14ac:dyDescent="0.25">
      <c r="A281" s="72" t="s">
        <v>531</v>
      </c>
      <c r="B281" s="74"/>
    </row>
    <row r="282" spans="1:2" x14ac:dyDescent="0.25">
      <c r="A282" s="72" t="s">
        <v>532</v>
      </c>
      <c r="B282" s="74"/>
    </row>
    <row r="283" spans="1:2" ht="14.5" x14ac:dyDescent="0.35">
      <c r="A283" s="77" t="s">
        <v>774</v>
      </c>
      <c r="B283" s="74"/>
    </row>
    <row r="284" spans="1:2" ht="14.5" x14ac:dyDescent="0.35">
      <c r="A284" s="77" t="s">
        <v>776</v>
      </c>
      <c r="B284" s="74"/>
    </row>
    <row r="285" spans="1:2" ht="14.5" x14ac:dyDescent="0.35">
      <c r="A285" s="77" t="s">
        <v>778</v>
      </c>
    </row>
    <row r="286" spans="1:2" ht="14.5" x14ac:dyDescent="0.35">
      <c r="A286" s="77" t="s">
        <v>780</v>
      </c>
    </row>
    <row r="287" spans="1:2" ht="14.5" x14ac:dyDescent="0.35">
      <c r="A287" s="77" t="s">
        <v>782</v>
      </c>
    </row>
    <row r="288" spans="1:2" ht="14.5" x14ac:dyDescent="0.35">
      <c r="A288" s="77" t="s">
        <v>785</v>
      </c>
    </row>
    <row r="289" spans="1:13" ht="14.5" x14ac:dyDescent="0.35">
      <c r="A289" s="77" t="s">
        <v>787</v>
      </c>
    </row>
    <row r="290" spans="1:13" ht="14.5" x14ac:dyDescent="0.35">
      <c r="A290" s="77" t="s">
        <v>789</v>
      </c>
    </row>
    <row r="291" spans="1:13" ht="14.5" x14ac:dyDescent="0.35">
      <c r="A291" s="77" t="s">
        <v>791</v>
      </c>
    </row>
    <row r="292" spans="1:13" ht="14.5" x14ac:dyDescent="0.35">
      <c r="A292" s="79" t="s">
        <v>793</v>
      </c>
      <c r="M292" s="81"/>
    </row>
    <row r="293" spans="1:13" ht="14.5" x14ac:dyDescent="0.35">
      <c r="A293" s="79" t="s">
        <v>794</v>
      </c>
      <c r="M293" s="81"/>
    </row>
    <row r="294" spans="1:13" ht="14.5" x14ac:dyDescent="0.35">
      <c r="A294" s="79" t="s">
        <v>795</v>
      </c>
      <c r="M294" s="82"/>
    </row>
    <row r="295" spans="1:13" ht="14.5" x14ac:dyDescent="0.35">
      <c r="A295" s="79" t="s">
        <v>796</v>
      </c>
      <c r="M295" s="80"/>
    </row>
    <row r="296" spans="1:13" ht="14.5" x14ac:dyDescent="0.35">
      <c r="A296" s="79" t="s">
        <v>797</v>
      </c>
      <c r="M296" s="80"/>
    </row>
    <row r="297" spans="1:13" ht="14.5" x14ac:dyDescent="0.35">
      <c r="A297" s="79" t="s">
        <v>798</v>
      </c>
      <c r="M297" s="80"/>
    </row>
    <row r="298" spans="1:13" ht="14.5" x14ac:dyDescent="0.35">
      <c r="A298" s="79" t="s">
        <v>799</v>
      </c>
      <c r="M298" s="80"/>
    </row>
    <row r="299" spans="1:13" ht="14.5" x14ac:dyDescent="0.35">
      <c r="A299" s="79" t="s">
        <v>800</v>
      </c>
      <c r="M299" s="80"/>
    </row>
    <row r="300" spans="1:13" ht="14.5" x14ac:dyDescent="0.35">
      <c r="A300" s="79" t="s">
        <v>801</v>
      </c>
      <c r="M300" s="80"/>
    </row>
    <row r="301" spans="1:13" ht="14.5" x14ac:dyDescent="0.35">
      <c r="A301" s="79" t="s">
        <v>802</v>
      </c>
      <c r="M301" s="80"/>
    </row>
    <row r="302" spans="1:13" ht="14.5" x14ac:dyDescent="0.35">
      <c r="A302" s="79" t="s">
        <v>803</v>
      </c>
      <c r="M302" s="80"/>
    </row>
    <row r="303" spans="1:13" ht="14.5" x14ac:dyDescent="0.35">
      <c r="A303" s="79" t="s">
        <v>804</v>
      </c>
      <c r="M303" s="80"/>
    </row>
    <row r="304" spans="1:13" ht="14.5" x14ac:dyDescent="0.35">
      <c r="A304" s="79" t="s">
        <v>805</v>
      </c>
      <c r="M304" s="80"/>
    </row>
    <row r="305" spans="1:13" ht="14.5" x14ac:dyDescent="0.35">
      <c r="A305" s="79" t="s">
        <v>806</v>
      </c>
      <c r="M305" s="80"/>
    </row>
    <row r="306" spans="1:13" ht="14.5" x14ac:dyDescent="0.35">
      <c r="A306" s="79" t="s">
        <v>807</v>
      </c>
      <c r="M306" s="80"/>
    </row>
    <row r="307" spans="1:13" ht="14.5" x14ac:dyDescent="0.35">
      <c r="A307" s="79" t="s">
        <v>808</v>
      </c>
      <c r="M307" s="80"/>
    </row>
    <row r="308" spans="1:13" ht="14.5" x14ac:dyDescent="0.35">
      <c r="A308" s="79" t="s">
        <v>809</v>
      </c>
      <c r="M308" s="80"/>
    </row>
    <row r="309" spans="1:13" ht="14.5" x14ac:dyDescent="0.35">
      <c r="A309" s="72" t="s">
        <v>826</v>
      </c>
      <c r="M309" s="80"/>
    </row>
    <row r="310" spans="1:13" ht="14.5" x14ac:dyDescent="0.35">
      <c r="A310" s="72" t="s">
        <v>827</v>
      </c>
      <c r="M310" s="80"/>
    </row>
    <row r="311" spans="1:13" ht="14.5" x14ac:dyDescent="0.35">
      <c r="A311" s="72" t="s">
        <v>828</v>
      </c>
      <c r="M311" s="80"/>
    </row>
    <row r="312" spans="1:13" x14ac:dyDescent="0.25">
      <c r="A312" s="72" t="s">
        <v>829</v>
      </c>
      <c r="M312" s="81"/>
    </row>
    <row r="313" spans="1:13" x14ac:dyDescent="0.25">
      <c r="A313" s="72" t="s">
        <v>830</v>
      </c>
    </row>
    <row r="314" spans="1:13" x14ac:dyDescent="0.25">
      <c r="A314" s="72" t="s">
        <v>831</v>
      </c>
    </row>
    <row r="315" spans="1:13" x14ac:dyDescent="0.25">
      <c r="A315" s="72" t="s">
        <v>832</v>
      </c>
    </row>
    <row r="316" spans="1:13" x14ac:dyDescent="0.25">
      <c r="A316" s="72" t="s">
        <v>833</v>
      </c>
    </row>
    <row r="317" spans="1:13" x14ac:dyDescent="0.25">
      <c r="A317" s="72" t="s">
        <v>834</v>
      </c>
    </row>
    <row r="318" spans="1:13" x14ac:dyDescent="0.25">
      <c r="A318" s="72" t="s">
        <v>835</v>
      </c>
    </row>
    <row r="319" spans="1:13" x14ac:dyDescent="0.25">
      <c r="A319" s="72" t="s">
        <v>836</v>
      </c>
    </row>
    <row r="320" spans="1:13" x14ac:dyDescent="0.25">
      <c r="A320" s="72"/>
    </row>
    <row r="321" spans="1:1" x14ac:dyDescent="0.25">
      <c r="A321" s="72"/>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2"/>
    <col min="4" max="4" width="5.54296875" style="35" bestFit="1" customWidth="1"/>
    <col min="5" max="5" width="11.81640625" style="35" bestFit="1" customWidth="1"/>
    <col min="6" max="6" width="6.1796875" bestFit="1" customWidth="1"/>
    <col min="7" max="7" width="8.26953125" bestFit="1" customWidth="1"/>
    <col min="8" max="8" width="51" bestFit="1" customWidth="1"/>
    <col min="9" max="9" width="10.7265625" style="32" bestFit="1" customWidth="1"/>
  </cols>
  <sheetData>
    <row r="1" spans="1:9" s="30" customFormat="1" x14ac:dyDescent="0.25">
      <c r="A1" s="38" t="s">
        <v>463</v>
      </c>
      <c r="B1" s="38" t="s">
        <v>464</v>
      </c>
      <c r="C1" s="39" t="s">
        <v>465</v>
      </c>
      <c r="D1" s="40" t="s">
        <v>466</v>
      </c>
      <c r="E1" s="37" t="s">
        <v>5</v>
      </c>
      <c r="F1" s="38" t="s">
        <v>2</v>
      </c>
      <c r="G1" s="38" t="s">
        <v>467</v>
      </c>
      <c r="H1" s="38" t="s">
        <v>468</v>
      </c>
      <c r="I1" s="39" t="s">
        <v>469</v>
      </c>
    </row>
    <row r="2" spans="1:9" x14ac:dyDescent="0.25">
      <c r="A2" t="str">
        <f>IF(COC!AD6="","", COC!AD6)</f>
        <v>TAP2015092901</v>
      </c>
      <c r="B2" t="e">
        <f>IF(COC!#REF!="","", COC!#REF!)</f>
        <v>#REF!</v>
      </c>
      <c r="C2" s="32" t="e">
        <f>IF(COC!#REF!="","", COC!#REF!)</f>
        <v>#REF!</v>
      </c>
      <c r="D2" s="35" t="e">
        <f>IF(COC!#REF!="","", COC!#REF!)</f>
        <v>#REF!</v>
      </c>
      <c r="E2" s="35" t="e">
        <f>IF(COC!#REF!="","", COC!#REF!)</f>
        <v>#REF!</v>
      </c>
      <c r="F2" s="35" t="e">
        <f>IF(COC!#REF!="","", COC!#REF!)</f>
        <v>#REF!</v>
      </c>
      <c r="G2" t="e">
        <f>IF(COC!#REF!="","", COC!#REF!)</f>
        <v>#REF!</v>
      </c>
      <c r="H2" t="str">
        <f>IF(COC!J8="","", COC!J8)</f>
        <v>VOCs (8260C)</v>
      </c>
      <c r="I2" s="32">
        <f>IF(COC!Y6="","", COC!Y6)</f>
        <v>42276</v>
      </c>
    </row>
    <row r="3" spans="1:9" x14ac:dyDescent="0.25">
      <c r="A3" t="str">
        <f>IF(COC!AD6="","", COC!AD6)</f>
        <v>TAP2015092901</v>
      </c>
      <c r="B3" t="e">
        <f>IF(COC!#REF!="","", COC!#REF!)</f>
        <v>#REF!</v>
      </c>
      <c r="C3" s="32" t="e">
        <f>IF(COC!#REF!="","", COC!#REF!)</f>
        <v>#REF!</v>
      </c>
      <c r="D3" s="35" t="e">
        <f>IF(COC!#REF!="","", COC!#REF!)</f>
        <v>#REF!</v>
      </c>
      <c r="E3" s="35" t="e">
        <f>IF(COC!#REF!="","", COC!#REF!)</f>
        <v>#REF!</v>
      </c>
      <c r="F3" s="35" t="e">
        <f>IF(COC!#REF!="","", COC!#REF!)</f>
        <v>#REF!</v>
      </c>
      <c r="G3" t="e">
        <f>IF(COC!#REF!="","", COC!#REF!)</f>
        <v>#REF!</v>
      </c>
      <c r="H3" t="str">
        <f>IF(COC!K8="","", COC!K8)</f>
        <v>Total CR 6+  (SW846 7196A)</v>
      </c>
      <c r="I3" s="32">
        <f>IF(COC!Y6="","", COC!Y6)</f>
        <v>42276</v>
      </c>
    </row>
    <row r="4" spans="1:9" x14ac:dyDescent="0.25">
      <c r="A4" t="str">
        <f>IF(COC!AD6="","", COC!AD6)</f>
        <v>TAP2015092901</v>
      </c>
      <c r="B4" t="e">
        <f>IF(COC!#REF!="","", COC!#REF!)</f>
        <v>#REF!</v>
      </c>
      <c r="C4" s="32" t="e">
        <f>IF(COC!#REF!="","", COC!#REF!)</f>
        <v>#REF!</v>
      </c>
      <c r="D4" s="35" t="e">
        <f>IF(COC!#REF!="","", COC!#REF!)</f>
        <v>#REF!</v>
      </c>
      <c r="E4" s="35" t="e">
        <f>IF(COC!#REF!="","", COC!#REF!)</f>
        <v>#REF!</v>
      </c>
      <c r="F4" s="35" t="e">
        <f>IF(COC!#REF!="","", COC!#REF!)</f>
        <v>#REF!</v>
      </c>
      <c r="G4" t="e">
        <f>IF(COC!#REF!="","", COC!#REF!)</f>
        <v>#REF!</v>
      </c>
      <c r="H4" t="str">
        <f>IF(COC!L8="","", COC!L8)</f>
        <v>Dissolved Cr 6+ (SW846 7196A)</v>
      </c>
      <c r="I4" s="32">
        <f>IF(COC!Y6="","", COC!Y6)</f>
        <v>42276</v>
      </c>
    </row>
    <row r="5" spans="1:9" x14ac:dyDescent="0.25">
      <c r="A5" t="str">
        <f>IF(COC!AD6="","", COC!AD6)</f>
        <v>TAP2015092901</v>
      </c>
      <c r="B5" t="e">
        <f>IF(COC!#REF!="","", COC!#REF!)</f>
        <v>#REF!</v>
      </c>
      <c r="C5" s="32" t="e">
        <f>IF(COC!#REF!="","", COC!#REF!)</f>
        <v>#REF!</v>
      </c>
      <c r="D5" s="35" t="e">
        <f>IF(COC!#REF!="","", COC!#REF!)</f>
        <v>#REF!</v>
      </c>
      <c r="E5" s="35" t="e">
        <f>IF(COC!#REF!="","", COC!#REF!)</f>
        <v>#REF!</v>
      </c>
      <c r="F5" s="35" t="e">
        <f>IF(COC!#REF!="","", COC!#REF!)</f>
        <v>#REF!</v>
      </c>
      <c r="G5" t="e">
        <f>IF(COC!#REF!="","", COC!#REF!)</f>
        <v>#REF!</v>
      </c>
      <c r="H5" t="str">
        <f>IF(COC!M8="","", COC!M8)</f>
        <v>1,4-Dioxane (SW846 8270D LL)</v>
      </c>
      <c r="I5" s="32">
        <f>IF(COC!Y6="","", COC!Y6)</f>
        <v>42276</v>
      </c>
    </row>
    <row r="6" spans="1:9" x14ac:dyDescent="0.25">
      <c r="A6" t="str">
        <f>IF(COC!AD6="","", COC!AD6)</f>
        <v>TAP2015092901</v>
      </c>
      <c r="B6" t="e">
        <f>IF(COC!#REF!="","", COC!#REF!)</f>
        <v>#REF!</v>
      </c>
      <c r="C6" s="32" t="e">
        <f>IF(COC!#REF!="","", COC!#REF!)</f>
        <v>#REF!</v>
      </c>
      <c r="D6" s="35" t="e">
        <f>IF(COC!#REF!="","", COC!#REF!)</f>
        <v>#REF!</v>
      </c>
      <c r="E6" s="35" t="e">
        <f>IF(COC!#REF!="","", COC!#REF!)</f>
        <v>#REF!</v>
      </c>
      <c r="F6" s="35" t="e">
        <f>IF(COC!#REF!="","", COC!#REF!)</f>
        <v>#REF!</v>
      </c>
      <c r="G6" t="e">
        <f>IF(COC!#REF!="","", COC!#REF!)</f>
        <v>#REF!</v>
      </c>
      <c r="H6" t="str">
        <f>IF(COC!N8="","", COC!N8)</f>
        <v/>
      </c>
      <c r="I6" s="32">
        <f>IF(COC!Y6="","", COC!Y6)</f>
        <v>42276</v>
      </c>
    </row>
    <row r="7" spans="1:9" x14ac:dyDescent="0.25">
      <c r="A7" t="str">
        <f>IF(COC!AD6="","", COC!AD6)</f>
        <v>TAP2015092901</v>
      </c>
      <c r="B7" t="e">
        <f>IF(COC!#REF!="","", COC!#REF!)</f>
        <v>#REF!</v>
      </c>
      <c r="C7" s="32" t="e">
        <f>IF(COC!#REF!="","", COC!#REF!)</f>
        <v>#REF!</v>
      </c>
      <c r="D7" s="35" t="e">
        <f>IF(COC!#REF!="","", COC!#REF!)</f>
        <v>#REF!</v>
      </c>
      <c r="E7" s="35" t="e">
        <f>IF(COC!#REF!="","", COC!#REF!)</f>
        <v>#REF!</v>
      </c>
      <c r="F7" s="35" t="e">
        <f>IF(COC!#REF!="","", COC!#REF!)</f>
        <v>#REF!</v>
      </c>
      <c r="G7" t="e">
        <f>IF(COC!#REF!="","", COC!#REF!)</f>
        <v>#REF!</v>
      </c>
      <c r="H7" t="str">
        <f>IF(COC!O8="","", COC!O8)</f>
        <v/>
      </c>
      <c r="I7" s="32">
        <f>IF(COC!Y6="","", COC!Y6)</f>
        <v>42276</v>
      </c>
    </row>
    <row r="8" spans="1:9" x14ac:dyDescent="0.25">
      <c r="A8" t="str">
        <f>IF(COC!AD6="","", COC!AD6)</f>
        <v>TAP2015092901</v>
      </c>
      <c r="B8" t="e">
        <f>IF(COC!#REF!="","", COC!#REF!)</f>
        <v>#REF!</v>
      </c>
      <c r="C8" s="32" t="e">
        <f>IF(COC!#REF!="","", COC!#REF!)</f>
        <v>#REF!</v>
      </c>
      <c r="D8" s="35" t="e">
        <f>IF(COC!#REF!="","", COC!#REF!)</f>
        <v>#REF!</v>
      </c>
      <c r="E8" s="35" t="e">
        <f>IF(COC!#REF!="","", COC!#REF!)</f>
        <v>#REF!</v>
      </c>
      <c r="F8" s="35" t="e">
        <f>IF(COC!#REF!="","", COC!#REF!)</f>
        <v>#REF!</v>
      </c>
      <c r="G8" t="e">
        <f>IF(COC!#REF!="","", COC!#REF!)</f>
        <v>#REF!</v>
      </c>
      <c r="H8" t="str">
        <f>IF(COC!P8="","", COC!P8)</f>
        <v/>
      </c>
      <c r="I8" s="32">
        <f>IF(COC!Y6="","", COC!Y6)</f>
        <v>42276</v>
      </c>
    </row>
    <row r="9" spans="1:9" x14ac:dyDescent="0.25">
      <c r="A9" t="str">
        <f>IF(COC!AD6="","", COC!AD6)</f>
        <v>TAP2015092901</v>
      </c>
      <c r="B9" t="e">
        <f>IF(COC!#REF!="","", COC!#REF!)</f>
        <v>#REF!</v>
      </c>
      <c r="C9" s="32" t="e">
        <f>IF(COC!#REF!="","", COC!#REF!)</f>
        <v>#REF!</v>
      </c>
      <c r="D9" s="35" t="e">
        <f>IF(COC!#REF!="","", COC!#REF!)</f>
        <v>#REF!</v>
      </c>
      <c r="E9" s="35" t="e">
        <f>IF(COC!#REF!="","", COC!#REF!)</f>
        <v>#REF!</v>
      </c>
      <c r="F9" s="35" t="e">
        <f>IF(COC!#REF!="","", COC!#REF!)</f>
        <v>#REF!</v>
      </c>
      <c r="G9" t="e">
        <f>IF(COC!#REF!="","", COC!#REF!)</f>
        <v>#REF!</v>
      </c>
      <c r="H9" t="str">
        <f>IF(COC!Q8="","", COC!Q8)</f>
        <v/>
      </c>
      <c r="I9" s="32">
        <f>IF(COC!Y6="","", COC!Y6)</f>
        <v>42276</v>
      </c>
    </row>
    <row r="10" spans="1:9" x14ac:dyDescent="0.25">
      <c r="A10" t="str">
        <f>IF(COC!AD6="","", COC!AD6)</f>
        <v>TAP2015092901</v>
      </c>
      <c r="B10" t="e">
        <f>IF(COC!#REF!="","", COC!#REF!)</f>
        <v>#REF!</v>
      </c>
      <c r="C10" s="32" t="e">
        <f>IF(COC!#REF!="","", COC!#REF!)</f>
        <v>#REF!</v>
      </c>
      <c r="D10" s="35" t="e">
        <f>IF(COC!#REF!="","", COC!#REF!)</f>
        <v>#REF!</v>
      </c>
      <c r="E10" s="35" t="e">
        <f>IF(COC!#REF!="","", COC!#REF!)</f>
        <v>#REF!</v>
      </c>
      <c r="F10" s="35" t="e">
        <f>IF(COC!#REF!="","", COC!#REF!)</f>
        <v>#REF!</v>
      </c>
      <c r="G10" t="e">
        <f>IF(COC!#REF!="","", COC!#REF!)</f>
        <v>#REF!</v>
      </c>
      <c r="H10" t="str">
        <f>IF(COC!R8="","", COC!R8)</f>
        <v/>
      </c>
      <c r="I10" s="32">
        <f>IF(COC!Y6="","", COC!Y6)</f>
        <v>42276</v>
      </c>
    </row>
    <row r="11" spans="1:9" x14ac:dyDescent="0.25">
      <c r="A11" t="str">
        <f>IF(COC!AD6="","", COC!AD6)</f>
        <v>TAP2015092901</v>
      </c>
      <c r="B11" t="e">
        <f>IF(COC!#REF!="","", COC!#REF!)</f>
        <v>#REF!</v>
      </c>
      <c r="C11" s="32" t="e">
        <f>IF(COC!#REF!="","", COC!#REF!)</f>
        <v>#REF!</v>
      </c>
      <c r="D11" s="35" t="e">
        <f>IF(COC!#REF!="","", COC!#REF!)</f>
        <v>#REF!</v>
      </c>
      <c r="E11" s="35" t="e">
        <f>IF(COC!#REF!="","", COC!#REF!)</f>
        <v>#REF!</v>
      </c>
      <c r="F11" s="35" t="e">
        <f>IF(COC!#REF!="","", COC!#REF!)</f>
        <v>#REF!</v>
      </c>
      <c r="G11" t="e">
        <f>IF(COC!#REF!="","", COC!#REF!)</f>
        <v>#REF!</v>
      </c>
      <c r="H11" t="str">
        <f>IF(COC!S8="","", COC!S8)</f>
        <v/>
      </c>
      <c r="I11" s="32">
        <f>IF(COC!Y6="","", COC!Y6)</f>
        <v>42276</v>
      </c>
    </row>
    <row r="12" spans="1:9" x14ac:dyDescent="0.25">
      <c r="A12" t="str">
        <f>IF(COC!AD6="","", COC!AD6)</f>
        <v>TAP2015092901</v>
      </c>
      <c r="B12" t="e">
        <f>IF(COC!#REF!="","", COC!#REF!)</f>
        <v>#REF!</v>
      </c>
      <c r="C12" s="32" t="e">
        <f>IF(COC!#REF!="","", COC!#REF!)</f>
        <v>#REF!</v>
      </c>
      <c r="D12" s="35" t="e">
        <f>IF(COC!#REF!="","", COC!#REF!)</f>
        <v>#REF!</v>
      </c>
      <c r="E12" s="35" t="e">
        <f>IF(COC!#REF!="","", COC!#REF!)</f>
        <v>#REF!</v>
      </c>
      <c r="F12" s="35" t="e">
        <f>IF(COC!#REF!="","", COC!#REF!)</f>
        <v>#REF!</v>
      </c>
      <c r="G12" t="e">
        <f>IF(COC!#REF!="","", COC!#REF!)</f>
        <v>#REF!</v>
      </c>
      <c r="H12" t="str">
        <f>IF(COC!T8="","", COC!T8)</f>
        <v/>
      </c>
      <c r="I12" s="32">
        <f>IF(COC!Y6="","", COC!Y6)</f>
        <v>42276</v>
      </c>
    </row>
    <row r="13" spans="1:9" x14ac:dyDescent="0.25">
      <c r="A13" t="str">
        <f>IF(COC!AD6="","", COC!AD6)</f>
        <v>TAP2015092901</v>
      </c>
      <c r="B13" t="e">
        <f>IF(COC!#REF!="","", COC!#REF!)</f>
        <v>#REF!</v>
      </c>
      <c r="C13" s="32" t="e">
        <f>IF(COC!#REF!="","", COC!#REF!)</f>
        <v>#REF!</v>
      </c>
      <c r="D13" s="35" t="e">
        <f>IF(COC!#REF!="","", COC!#REF!)</f>
        <v>#REF!</v>
      </c>
      <c r="E13" s="35" t="e">
        <f>IF(COC!#REF!="","", COC!#REF!)</f>
        <v>#REF!</v>
      </c>
      <c r="F13" s="35" t="e">
        <f>IF(COC!#REF!="","", COC!#REF!)</f>
        <v>#REF!</v>
      </c>
      <c r="G13" t="e">
        <f>IF(COC!#REF!="","", COC!#REF!)</f>
        <v>#REF!</v>
      </c>
      <c r="H13" t="str">
        <f>IF(COC!U8="","", COC!U8)</f>
        <v/>
      </c>
      <c r="I13" s="32">
        <f>IF(COC!Y6="","", COC!Y6)</f>
        <v>42276</v>
      </c>
    </row>
    <row r="14" spans="1:9" x14ac:dyDescent="0.25">
      <c r="A14" t="str">
        <f>IF(COC!AD6="","", COC!AD6)</f>
        <v>TAP2015092901</v>
      </c>
      <c r="B14" t="e">
        <f>IF(COC!#REF!="","", COC!#REF!)</f>
        <v>#REF!</v>
      </c>
      <c r="C14" s="32" t="e">
        <f>IF(COC!#REF!="","", COC!#REF!)</f>
        <v>#REF!</v>
      </c>
      <c r="D14" s="35" t="e">
        <f>IF(COC!#REF!="","", COC!#REF!)</f>
        <v>#REF!</v>
      </c>
      <c r="E14" s="35" t="e">
        <f>IF(COC!#REF!="","", COC!#REF!)</f>
        <v>#REF!</v>
      </c>
      <c r="F14" s="35" t="e">
        <f>IF(COC!#REF!="","", COC!#REF!)</f>
        <v>#REF!</v>
      </c>
      <c r="G14" t="e">
        <f>IF(COC!#REF!="","", COC!#REF!)</f>
        <v>#REF!</v>
      </c>
      <c r="H14" t="str">
        <f>IF(COC!V8="","", COC!V8)</f>
        <v/>
      </c>
      <c r="I14" s="32">
        <f>IF(COC!Y6="","", COC!Y6)</f>
        <v>42276</v>
      </c>
    </row>
    <row r="15" spans="1:9" x14ac:dyDescent="0.25">
      <c r="A15" t="str">
        <f>IF(COC!AD6="","", COC!AD6)</f>
        <v>TAP2015092901</v>
      </c>
      <c r="B15" t="e">
        <f>IF(COC!#REF!="","", COC!#REF!)</f>
        <v>#REF!</v>
      </c>
      <c r="C15" s="32" t="e">
        <f>IF(COC!#REF!="","", COC!#REF!)</f>
        <v>#REF!</v>
      </c>
      <c r="D15" s="35" t="e">
        <f>IF(COC!#REF!="","", COC!#REF!)</f>
        <v>#REF!</v>
      </c>
      <c r="E15" s="35" t="e">
        <f>IF(COC!#REF!="","", COC!#REF!)</f>
        <v>#REF!</v>
      </c>
      <c r="F15" s="35" t="e">
        <f>IF(COC!#REF!="","", COC!#REF!)</f>
        <v>#REF!</v>
      </c>
      <c r="G15" t="e">
        <f>IF(COC!#REF!="","", COC!#REF!)</f>
        <v>#REF!</v>
      </c>
      <c r="H15" t="str">
        <f>IF(COC!W8="","", COC!W8)</f>
        <v/>
      </c>
      <c r="I15" s="32">
        <f>IF(COC!Y6="","", COC!Y6)</f>
        <v>42276</v>
      </c>
    </row>
    <row r="16" spans="1:9" x14ac:dyDescent="0.25">
      <c r="A16" t="str">
        <f>IF(COC!AD6="","", COC!AD6)</f>
        <v>TAP2015092901</v>
      </c>
      <c r="B16" t="e">
        <f>IF(COC!#REF!="","", COC!#REF!)</f>
        <v>#REF!</v>
      </c>
      <c r="C16" s="32" t="e">
        <f>IF(COC!#REF!="","", COC!#REF!)</f>
        <v>#REF!</v>
      </c>
      <c r="D16" s="35" t="e">
        <f>IF(COC!#REF!="","", COC!#REF!)</f>
        <v>#REF!</v>
      </c>
      <c r="E16" s="35" t="e">
        <f>IF(COC!#REF!="","", COC!#REF!)</f>
        <v>#REF!</v>
      </c>
      <c r="F16" s="35" t="e">
        <f>IF(COC!#REF!="","", COC!#REF!)</f>
        <v>#REF!</v>
      </c>
      <c r="G16" t="e">
        <f>IF(COC!#REF!="","", COC!#REF!)</f>
        <v>#REF!</v>
      </c>
      <c r="H16" t="str">
        <f>IF(COC!X8="","", COC!X8)</f>
        <v/>
      </c>
      <c r="I16" s="32">
        <f>IF(COC!Y6="","", COC!Y6)</f>
        <v>42276</v>
      </c>
    </row>
    <row r="17" spans="1:9" x14ac:dyDescent="0.25">
      <c r="A17" t="str">
        <f>IF(COC!AD6="","", COC!AD6)</f>
        <v>TAP2015092901</v>
      </c>
      <c r="B17" t="e">
        <f>IF(COC!#REF!="","", COC!#REF!)</f>
        <v>#REF!</v>
      </c>
      <c r="C17" s="32" t="e">
        <f>IF(COC!#REF!="","", COC!#REF!)</f>
        <v>#REF!</v>
      </c>
      <c r="D17" s="35" t="e">
        <f>IF(COC!#REF!="","", COC!#REF!)</f>
        <v>#REF!</v>
      </c>
      <c r="E17" s="35" t="e">
        <f>IF(COC!#REF!="","", COC!#REF!)</f>
        <v>#REF!</v>
      </c>
      <c r="F17" s="35" t="e">
        <f>IF(COC!#REF!="","", COC!#REF!)</f>
        <v>#REF!</v>
      </c>
      <c r="G17" t="e">
        <f>IF(COC!#REF!="","", COC!#REF!)</f>
        <v>#REF!</v>
      </c>
      <c r="H17" t="str">
        <f>IF(COC!Y8="","", COC!Y8)</f>
        <v/>
      </c>
      <c r="I17" s="32">
        <f>IF(COC!Y6="","", COC!Y6)</f>
        <v>42276</v>
      </c>
    </row>
    <row r="18" spans="1:9" x14ac:dyDescent="0.25">
      <c r="A18" t="str">
        <f>IF(COC!AD6="","", COC!AD6)</f>
        <v>TAP2015092901</v>
      </c>
      <c r="B18" t="e">
        <f>IF(COC!#REF!="","", COC!#REF!)</f>
        <v>#REF!</v>
      </c>
      <c r="C18" s="32" t="e">
        <f>IF(COC!#REF!="","", COC!#REF!)</f>
        <v>#REF!</v>
      </c>
      <c r="D18" s="35" t="e">
        <f>IF(COC!#REF!="","", COC!#REF!)</f>
        <v>#REF!</v>
      </c>
      <c r="E18" s="35" t="e">
        <f>IF(COC!#REF!="","", COC!#REF!)</f>
        <v>#REF!</v>
      </c>
      <c r="F18" s="35" t="e">
        <f>IF(COC!#REF!="","", COC!#REF!)</f>
        <v>#REF!</v>
      </c>
      <c r="G18" t="e">
        <f>IF(COC!#REF!="","", COC!#REF!)</f>
        <v>#REF!</v>
      </c>
      <c r="H18" t="str">
        <f>IF(COC!Z8="","", COC!Z8)</f>
        <v/>
      </c>
      <c r="I18" s="32">
        <f>IF(COC!Y6="","", COC!Y6)</f>
        <v>42276</v>
      </c>
    </row>
    <row r="19" spans="1:9" x14ac:dyDescent="0.25">
      <c r="A19" t="str">
        <f>IF(COC!AD6="","", COC!AD6)</f>
        <v>TAP2015092901</v>
      </c>
      <c r="B19" t="e">
        <f>IF(COC!#REF!="","", COC!#REF!)</f>
        <v>#REF!</v>
      </c>
      <c r="C19" s="32" t="e">
        <f>IF(COC!#REF!="","", COC!#REF!)</f>
        <v>#REF!</v>
      </c>
      <c r="D19" s="35" t="e">
        <f>IF(COC!#REF!="","", COC!#REF!)</f>
        <v>#REF!</v>
      </c>
      <c r="E19" s="35" t="e">
        <f>IF(COC!#REF!="","", COC!#REF!)</f>
        <v>#REF!</v>
      </c>
      <c r="F19" s="35" t="e">
        <f>IF(COC!#REF!="","", COC!#REF!)</f>
        <v>#REF!</v>
      </c>
      <c r="G19" t="e">
        <f>IF(COC!#REF!="","", COC!#REF!)</f>
        <v>#REF!</v>
      </c>
      <c r="H19" t="str">
        <f>IF(COC!AA8="","", COC!AA8)</f>
        <v/>
      </c>
      <c r="I19" s="32">
        <f>IF(COC!Y6="","", COC!Y6)</f>
        <v>42276</v>
      </c>
    </row>
    <row r="20" spans="1:9" s="31" customFormat="1" x14ac:dyDescent="0.25">
      <c r="A20" s="31" t="str">
        <f>IF(COC!AD6="","", COC!AD6)</f>
        <v>TAP2015092901</v>
      </c>
      <c r="B20" s="31" t="e">
        <f>IF(COC!#REF!="","", COC!#REF!)</f>
        <v>#REF!</v>
      </c>
      <c r="C20" s="33" t="e">
        <f>IF(COC!#REF!="","", COC!#REF!)</f>
        <v>#REF!</v>
      </c>
      <c r="D20" s="36" t="e">
        <f>IF(COC!#REF!="","", COC!#REF!)</f>
        <v>#REF!</v>
      </c>
      <c r="E20" s="36" t="e">
        <f>IF(COC!#REF!="","", COC!#REF!)</f>
        <v>#REF!</v>
      </c>
      <c r="F20" s="36" t="e">
        <f>IF(COC!#REF!="","", COC!#REF!)</f>
        <v>#REF!</v>
      </c>
      <c r="G20" s="31" t="e">
        <f>IF(COC!#REF!="","", COC!#REF!)</f>
        <v>#REF!</v>
      </c>
      <c r="H20" s="31" t="str">
        <f>IF(COC!AB8="","", COC!AB8)</f>
        <v/>
      </c>
      <c r="I20" s="32">
        <f>IF(COC!Y6="","", COC!Y6)</f>
        <v>42276</v>
      </c>
    </row>
    <row r="21" spans="1:9" s="30" customFormat="1" x14ac:dyDescent="0.25">
      <c r="A21" s="30" t="str">
        <f>IF(COC!AD6="","", COC!AD6)</f>
        <v>TAP2015092901</v>
      </c>
      <c r="B21" s="30" t="e">
        <f>IF(COC!#REF!="","", COC!#REF!)</f>
        <v>#REF!</v>
      </c>
      <c r="C21" s="34" t="e">
        <f>IF(COC!#REF!="","", COC!#REF!)</f>
        <v>#REF!</v>
      </c>
      <c r="D21" s="37" t="e">
        <f>IF(COC!#REF!="","", COC!#REF!)</f>
        <v>#REF!</v>
      </c>
      <c r="E21" s="37" t="e">
        <f>IF(COC!#REF!="","", COC!#REF!)</f>
        <v>#REF!</v>
      </c>
      <c r="F21" s="37" t="e">
        <f>IF(COC!#REF!="","", COC!#REF!)</f>
        <v>#REF!</v>
      </c>
      <c r="G21" s="30" t="e">
        <f>IF(COC!#REF!="","", COC!#REF!)</f>
        <v>#REF!</v>
      </c>
      <c r="H21" s="30" t="str">
        <f>IF(COC!J8="","", COC!J8)</f>
        <v>VOCs (8260C)</v>
      </c>
      <c r="I21" s="34">
        <f>IF(COC!Y6="","", COC!Y6)</f>
        <v>42276</v>
      </c>
    </row>
    <row r="22" spans="1:9" x14ac:dyDescent="0.25">
      <c r="A22" t="str">
        <f>IF(COC!AD6="","", COC!AD6)</f>
        <v>TAP2015092901</v>
      </c>
      <c r="B22" t="e">
        <f>IF(COC!#REF!="","", COC!#REF!)</f>
        <v>#REF!</v>
      </c>
      <c r="C22" s="32" t="e">
        <f>IF(COC!#REF!="","", COC!#REF!)</f>
        <v>#REF!</v>
      </c>
      <c r="D22" s="35" t="e">
        <f>IF(COC!#REF!="","", COC!#REF!)</f>
        <v>#REF!</v>
      </c>
      <c r="E22" s="35" t="e">
        <f>IF(COC!#REF!="","", COC!#REF!)</f>
        <v>#REF!</v>
      </c>
      <c r="F22" s="35" t="e">
        <f>IF(COC!#REF!="","", COC!#REF!)</f>
        <v>#REF!</v>
      </c>
      <c r="G22" t="e">
        <f>IF(COC!#REF!="","", COC!#REF!)</f>
        <v>#REF!</v>
      </c>
      <c r="H22" t="str">
        <f>IF(COC!K8="","", COC!K8)</f>
        <v>Total CR 6+  (SW846 7196A)</v>
      </c>
      <c r="I22" s="32">
        <f>IF(COC!Y6="","", COC!Y6)</f>
        <v>42276</v>
      </c>
    </row>
    <row r="23" spans="1:9" x14ac:dyDescent="0.25">
      <c r="A23" t="str">
        <f>IF(COC!AD6="","", COC!AD6)</f>
        <v>TAP2015092901</v>
      </c>
      <c r="B23" t="e">
        <f>IF(COC!#REF!="","", COC!#REF!)</f>
        <v>#REF!</v>
      </c>
      <c r="C23" s="32" t="e">
        <f>IF(COC!#REF!="","", COC!#REF!)</f>
        <v>#REF!</v>
      </c>
      <c r="D23" s="35" t="e">
        <f>IF(COC!#REF!="","", COC!#REF!)</f>
        <v>#REF!</v>
      </c>
      <c r="E23" s="35" t="e">
        <f>IF(COC!#REF!="","", COC!#REF!)</f>
        <v>#REF!</v>
      </c>
      <c r="F23" s="35" t="e">
        <f>IF(COC!#REF!="","", COC!#REF!)</f>
        <v>#REF!</v>
      </c>
      <c r="G23" t="e">
        <f>IF(COC!#REF!="","", COC!#REF!)</f>
        <v>#REF!</v>
      </c>
      <c r="H23" t="str">
        <f>IF(COC!L8="","", COC!L8)</f>
        <v>Dissolved Cr 6+ (SW846 7196A)</v>
      </c>
      <c r="I23" s="32">
        <f>IF(COC!Y6="","", COC!Y6)</f>
        <v>42276</v>
      </c>
    </row>
    <row r="24" spans="1:9" x14ac:dyDescent="0.25">
      <c r="A24" t="str">
        <f>IF(COC!AD6="","", COC!AD6)</f>
        <v>TAP2015092901</v>
      </c>
      <c r="B24" t="e">
        <f>IF(COC!#REF!="","", COC!#REF!)</f>
        <v>#REF!</v>
      </c>
      <c r="C24" s="32" t="e">
        <f>IF(COC!#REF!="","", COC!#REF!)</f>
        <v>#REF!</v>
      </c>
      <c r="D24" s="35" t="e">
        <f>IF(COC!#REF!="","", COC!#REF!)</f>
        <v>#REF!</v>
      </c>
      <c r="E24" s="35" t="e">
        <f>IF(COC!#REF!="","", COC!#REF!)</f>
        <v>#REF!</v>
      </c>
      <c r="F24" s="35" t="e">
        <f>IF(COC!#REF!="","", COC!#REF!)</f>
        <v>#REF!</v>
      </c>
      <c r="G24" t="e">
        <f>IF(COC!#REF!="","", COC!#REF!)</f>
        <v>#REF!</v>
      </c>
      <c r="H24" t="str">
        <f>IF(COC!M8="","", COC!M8)</f>
        <v>1,4-Dioxane (SW846 8270D LL)</v>
      </c>
      <c r="I24" s="32">
        <f>IF(COC!Y6="","", COC!Y6)</f>
        <v>42276</v>
      </c>
    </row>
    <row r="25" spans="1:9" x14ac:dyDescent="0.25">
      <c r="A25" t="str">
        <f>IF(COC!AD6="","", COC!AD6)</f>
        <v>TAP2015092901</v>
      </c>
      <c r="B25" t="e">
        <f>IF(COC!#REF!="","", COC!#REF!)</f>
        <v>#REF!</v>
      </c>
      <c r="C25" s="32" t="e">
        <f>IF(COC!#REF!="","", COC!#REF!)</f>
        <v>#REF!</v>
      </c>
      <c r="D25" s="35" t="e">
        <f>IF(COC!#REF!="","", COC!#REF!)</f>
        <v>#REF!</v>
      </c>
      <c r="E25" s="35" t="e">
        <f>IF(COC!#REF!="","", COC!#REF!)</f>
        <v>#REF!</v>
      </c>
      <c r="F25" s="35" t="e">
        <f>IF(COC!#REF!="","", COC!#REF!)</f>
        <v>#REF!</v>
      </c>
      <c r="G25" t="e">
        <f>IF(COC!#REF!="","", COC!#REF!)</f>
        <v>#REF!</v>
      </c>
      <c r="H25" t="str">
        <f>IF(COC!N8="","", COC!N8)</f>
        <v/>
      </c>
      <c r="I25" s="32">
        <f>IF(COC!Y6="","", COC!Y6)</f>
        <v>42276</v>
      </c>
    </row>
    <row r="26" spans="1:9" x14ac:dyDescent="0.25">
      <c r="A26" t="str">
        <f>IF(COC!AD6="","", COC!AD6)</f>
        <v>TAP2015092901</v>
      </c>
      <c r="B26" t="e">
        <f>IF(COC!#REF!="","", COC!#REF!)</f>
        <v>#REF!</v>
      </c>
      <c r="C26" s="32" t="e">
        <f>IF(COC!#REF!="","", COC!#REF!)</f>
        <v>#REF!</v>
      </c>
      <c r="D26" s="35" t="e">
        <f>IF(COC!#REF!="","", COC!#REF!)</f>
        <v>#REF!</v>
      </c>
      <c r="E26" s="35" t="e">
        <f>IF(COC!#REF!="","", COC!#REF!)</f>
        <v>#REF!</v>
      </c>
      <c r="F26" s="35" t="e">
        <f>IF(COC!#REF!="","", COC!#REF!)</f>
        <v>#REF!</v>
      </c>
      <c r="G26" t="e">
        <f>IF(COC!#REF!="","", COC!#REF!)</f>
        <v>#REF!</v>
      </c>
      <c r="H26" t="str">
        <f>IF(COC!O8="","", COC!O8)</f>
        <v/>
      </c>
      <c r="I26" s="32">
        <f>IF(COC!Y6="","", COC!Y6)</f>
        <v>42276</v>
      </c>
    </row>
    <row r="27" spans="1:9" x14ac:dyDescent="0.25">
      <c r="A27" t="str">
        <f>IF(COC!AD6="","", COC!AD6)</f>
        <v>TAP2015092901</v>
      </c>
      <c r="B27" t="e">
        <f>IF(COC!#REF!="","", COC!#REF!)</f>
        <v>#REF!</v>
      </c>
      <c r="C27" s="32" t="e">
        <f>IF(COC!#REF!="","", COC!#REF!)</f>
        <v>#REF!</v>
      </c>
      <c r="D27" s="35" t="e">
        <f>IF(COC!#REF!="","", COC!#REF!)</f>
        <v>#REF!</v>
      </c>
      <c r="E27" s="35" t="e">
        <f>IF(COC!#REF!="","", COC!#REF!)</f>
        <v>#REF!</v>
      </c>
      <c r="F27" s="35" t="e">
        <f>IF(COC!#REF!="","", COC!#REF!)</f>
        <v>#REF!</v>
      </c>
      <c r="G27" t="e">
        <f>IF(COC!#REF!="","", COC!#REF!)</f>
        <v>#REF!</v>
      </c>
      <c r="H27" t="str">
        <f>IF(COC!P8="","", COC!P8)</f>
        <v/>
      </c>
      <c r="I27" s="32">
        <f>IF(COC!Y6="","", COC!Y6)</f>
        <v>42276</v>
      </c>
    </row>
    <row r="28" spans="1:9" x14ac:dyDescent="0.25">
      <c r="A28" t="str">
        <f>IF(COC!AD6="","", COC!AD6)</f>
        <v>TAP2015092901</v>
      </c>
      <c r="B28" t="e">
        <f>IF(COC!#REF!="","", COC!#REF!)</f>
        <v>#REF!</v>
      </c>
      <c r="C28" s="32" t="e">
        <f>IF(COC!#REF!="","", COC!#REF!)</f>
        <v>#REF!</v>
      </c>
      <c r="D28" s="35" t="e">
        <f>IF(COC!#REF!="","", COC!#REF!)</f>
        <v>#REF!</v>
      </c>
      <c r="E28" s="35" t="e">
        <f>IF(COC!#REF!="","", COC!#REF!)</f>
        <v>#REF!</v>
      </c>
      <c r="F28" s="35" t="e">
        <f>IF(COC!#REF!="","", COC!#REF!)</f>
        <v>#REF!</v>
      </c>
      <c r="G28" t="e">
        <f>IF(COC!#REF!="","", COC!#REF!)</f>
        <v>#REF!</v>
      </c>
      <c r="H28" t="str">
        <f>IF(COC!Q8="","", COC!Q8)</f>
        <v/>
      </c>
      <c r="I28" s="32">
        <f>IF(COC!Y6="","", COC!Y6)</f>
        <v>42276</v>
      </c>
    </row>
    <row r="29" spans="1:9" x14ac:dyDescent="0.25">
      <c r="A29" t="str">
        <f>IF(COC!AD6="","", COC!AD6)</f>
        <v>TAP2015092901</v>
      </c>
      <c r="B29" t="e">
        <f>IF(COC!#REF!="","", COC!#REF!)</f>
        <v>#REF!</v>
      </c>
      <c r="C29" s="32" t="e">
        <f>IF(COC!#REF!="","", COC!#REF!)</f>
        <v>#REF!</v>
      </c>
      <c r="D29" s="35" t="e">
        <f>IF(COC!#REF!="","", COC!#REF!)</f>
        <v>#REF!</v>
      </c>
      <c r="E29" s="35" t="e">
        <f>IF(COC!#REF!="","", COC!#REF!)</f>
        <v>#REF!</v>
      </c>
      <c r="F29" s="35" t="e">
        <f>IF(COC!#REF!="","", COC!#REF!)</f>
        <v>#REF!</v>
      </c>
      <c r="G29" t="e">
        <f>IF(COC!#REF!="","", COC!#REF!)</f>
        <v>#REF!</v>
      </c>
      <c r="H29" t="str">
        <f>IF(COC!R8="","", COC!R8)</f>
        <v/>
      </c>
      <c r="I29" s="32">
        <f>IF(COC!Y6="","", COC!Y6)</f>
        <v>42276</v>
      </c>
    </row>
    <row r="30" spans="1:9" x14ac:dyDescent="0.25">
      <c r="A30" t="str">
        <f>IF(COC!AD6="","", COC!AD6)</f>
        <v>TAP2015092901</v>
      </c>
      <c r="B30" t="e">
        <f>IF(COC!#REF!="","", COC!#REF!)</f>
        <v>#REF!</v>
      </c>
      <c r="C30" s="32" t="e">
        <f>IF(COC!#REF!="","", COC!#REF!)</f>
        <v>#REF!</v>
      </c>
      <c r="D30" s="35" t="e">
        <f>IF(COC!#REF!="","", COC!#REF!)</f>
        <v>#REF!</v>
      </c>
      <c r="E30" s="35" t="e">
        <f>IF(COC!#REF!="","", COC!#REF!)</f>
        <v>#REF!</v>
      </c>
      <c r="F30" s="35" t="e">
        <f>IF(COC!#REF!="","", COC!#REF!)</f>
        <v>#REF!</v>
      </c>
      <c r="G30" t="e">
        <f>IF(COC!#REF!="","", COC!#REF!)</f>
        <v>#REF!</v>
      </c>
      <c r="H30" t="str">
        <f>IF(COC!S8="","", COC!S8)</f>
        <v/>
      </c>
      <c r="I30" s="32">
        <f>IF(COC!Y6="","", COC!Y6)</f>
        <v>42276</v>
      </c>
    </row>
    <row r="31" spans="1:9" x14ac:dyDescent="0.25">
      <c r="A31" t="str">
        <f>IF(COC!AD6="","", COC!AD6)</f>
        <v>TAP2015092901</v>
      </c>
      <c r="B31" t="e">
        <f>IF(COC!#REF!="","", COC!#REF!)</f>
        <v>#REF!</v>
      </c>
      <c r="C31" s="32" t="e">
        <f>IF(COC!#REF!="","", COC!#REF!)</f>
        <v>#REF!</v>
      </c>
      <c r="D31" s="35" t="e">
        <f>IF(COC!#REF!="","", COC!#REF!)</f>
        <v>#REF!</v>
      </c>
      <c r="E31" s="35" t="e">
        <f>IF(COC!#REF!="","", COC!#REF!)</f>
        <v>#REF!</v>
      </c>
      <c r="F31" s="35" t="e">
        <f>IF(COC!#REF!="","", COC!#REF!)</f>
        <v>#REF!</v>
      </c>
      <c r="G31" t="e">
        <f>IF(COC!#REF!="","", COC!#REF!)</f>
        <v>#REF!</v>
      </c>
      <c r="H31" t="str">
        <f>IF(COC!T8="","", COC!T8)</f>
        <v/>
      </c>
      <c r="I31" s="32">
        <f>IF(COC!Y6="","", COC!Y6)</f>
        <v>42276</v>
      </c>
    </row>
    <row r="32" spans="1:9" x14ac:dyDescent="0.25">
      <c r="A32" t="str">
        <f>IF(COC!AD6="","", COC!AD6)</f>
        <v>TAP2015092901</v>
      </c>
      <c r="B32" t="e">
        <f>IF(COC!#REF!="","", COC!#REF!)</f>
        <v>#REF!</v>
      </c>
      <c r="C32" s="32" t="e">
        <f>IF(COC!#REF!="","", COC!#REF!)</f>
        <v>#REF!</v>
      </c>
      <c r="D32" s="35" t="e">
        <f>IF(COC!#REF!="","", COC!#REF!)</f>
        <v>#REF!</v>
      </c>
      <c r="E32" s="35" t="e">
        <f>IF(COC!#REF!="","", COC!#REF!)</f>
        <v>#REF!</v>
      </c>
      <c r="F32" s="35" t="e">
        <f>IF(COC!#REF!="","", COC!#REF!)</f>
        <v>#REF!</v>
      </c>
      <c r="G32" t="e">
        <f>IF(COC!#REF!="","", COC!#REF!)</f>
        <v>#REF!</v>
      </c>
      <c r="H32" t="str">
        <f>IF(COC!U8="","", COC!U8)</f>
        <v/>
      </c>
      <c r="I32" s="32">
        <f>IF(COC!Y6="","", COC!Y6)</f>
        <v>42276</v>
      </c>
    </row>
    <row r="33" spans="1:9" x14ac:dyDescent="0.25">
      <c r="A33" t="str">
        <f>IF(COC!AD6="","", COC!AD6)</f>
        <v>TAP2015092901</v>
      </c>
      <c r="B33" t="e">
        <f>IF(COC!#REF!="","", COC!#REF!)</f>
        <v>#REF!</v>
      </c>
      <c r="C33" s="32" t="e">
        <f>IF(COC!#REF!="","", COC!#REF!)</f>
        <v>#REF!</v>
      </c>
      <c r="D33" s="35" t="e">
        <f>IF(COC!#REF!="","", COC!#REF!)</f>
        <v>#REF!</v>
      </c>
      <c r="E33" s="35" t="e">
        <f>IF(COC!#REF!="","", COC!#REF!)</f>
        <v>#REF!</v>
      </c>
      <c r="F33" s="35" t="e">
        <f>IF(COC!#REF!="","", COC!#REF!)</f>
        <v>#REF!</v>
      </c>
      <c r="G33" t="e">
        <f>IF(COC!#REF!="","", COC!#REF!)</f>
        <v>#REF!</v>
      </c>
      <c r="H33" t="str">
        <f>IF(COC!V8="","", COC!V8)</f>
        <v/>
      </c>
      <c r="I33" s="32">
        <f>IF(COC!Y6="","", COC!Y6)</f>
        <v>42276</v>
      </c>
    </row>
    <row r="34" spans="1:9" x14ac:dyDescent="0.25">
      <c r="A34" t="str">
        <f>IF(COC!AD6="","", COC!AD6)</f>
        <v>TAP2015092901</v>
      </c>
      <c r="B34" t="e">
        <f>IF(COC!#REF!="","", COC!#REF!)</f>
        <v>#REF!</v>
      </c>
      <c r="C34" s="32" t="e">
        <f>IF(COC!#REF!="","", COC!#REF!)</f>
        <v>#REF!</v>
      </c>
      <c r="D34" s="35" t="e">
        <f>IF(COC!#REF!="","", COC!#REF!)</f>
        <v>#REF!</v>
      </c>
      <c r="E34" s="35" t="e">
        <f>IF(COC!#REF!="","", COC!#REF!)</f>
        <v>#REF!</v>
      </c>
      <c r="F34" s="35" t="e">
        <f>IF(COC!#REF!="","", COC!#REF!)</f>
        <v>#REF!</v>
      </c>
      <c r="G34" t="e">
        <f>IF(COC!#REF!="","", COC!#REF!)</f>
        <v>#REF!</v>
      </c>
      <c r="H34" t="str">
        <f>IF(COC!W8="","", COC!W8)</f>
        <v/>
      </c>
      <c r="I34" s="32">
        <f>IF(COC!Y6="","", COC!Y6)</f>
        <v>42276</v>
      </c>
    </row>
    <row r="35" spans="1:9" x14ac:dyDescent="0.25">
      <c r="A35" t="str">
        <f>IF(COC!AD6="","", COC!AD6)</f>
        <v>TAP2015092901</v>
      </c>
      <c r="B35" t="e">
        <f>IF(COC!#REF!="","", COC!#REF!)</f>
        <v>#REF!</v>
      </c>
      <c r="C35" s="32" t="e">
        <f>IF(COC!#REF!="","", COC!#REF!)</f>
        <v>#REF!</v>
      </c>
      <c r="D35" s="35" t="e">
        <f>IF(COC!#REF!="","", COC!#REF!)</f>
        <v>#REF!</v>
      </c>
      <c r="E35" s="35" t="e">
        <f>IF(COC!#REF!="","", COC!#REF!)</f>
        <v>#REF!</v>
      </c>
      <c r="F35" s="35" t="e">
        <f>IF(COC!#REF!="","", COC!#REF!)</f>
        <v>#REF!</v>
      </c>
      <c r="G35" t="e">
        <f>IF(COC!#REF!="","", COC!#REF!)</f>
        <v>#REF!</v>
      </c>
      <c r="H35" t="str">
        <f>IF(COC!X8="","", COC!X8)</f>
        <v/>
      </c>
      <c r="I35" s="32">
        <f>IF(COC!Y6="","", COC!Y6)</f>
        <v>42276</v>
      </c>
    </row>
    <row r="36" spans="1:9" x14ac:dyDescent="0.25">
      <c r="A36" t="str">
        <f>IF(COC!AD6="","", COC!AD6)</f>
        <v>TAP2015092901</v>
      </c>
      <c r="B36" t="e">
        <f>IF(COC!#REF!="","", COC!#REF!)</f>
        <v>#REF!</v>
      </c>
      <c r="C36" s="32" t="e">
        <f>IF(COC!#REF!="","", COC!#REF!)</f>
        <v>#REF!</v>
      </c>
      <c r="D36" s="35" t="e">
        <f>IF(COC!#REF!="","", COC!#REF!)</f>
        <v>#REF!</v>
      </c>
      <c r="E36" s="35" t="e">
        <f>IF(COC!#REF!="","", COC!#REF!)</f>
        <v>#REF!</v>
      </c>
      <c r="F36" s="35" t="e">
        <f>IF(COC!#REF!="","", COC!#REF!)</f>
        <v>#REF!</v>
      </c>
      <c r="G36" t="e">
        <f>IF(COC!#REF!="","", COC!#REF!)</f>
        <v>#REF!</v>
      </c>
      <c r="H36" t="str">
        <f>IF(COC!Y8="","", COC!Y8)</f>
        <v/>
      </c>
      <c r="I36" s="32">
        <f>IF(COC!Y6="","", COC!Y6)</f>
        <v>42276</v>
      </c>
    </row>
    <row r="37" spans="1:9" x14ac:dyDescent="0.25">
      <c r="A37" t="str">
        <f>IF(COC!AD6="","", COC!AD6)</f>
        <v>TAP2015092901</v>
      </c>
      <c r="B37" t="e">
        <f>IF(COC!#REF!="","", COC!#REF!)</f>
        <v>#REF!</v>
      </c>
      <c r="C37" s="32" t="e">
        <f>IF(COC!#REF!="","", COC!#REF!)</f>
        <v>#REF!</v>
      </c>
      <c r="D37" s="35" t="e">
        <f>IF(COC!#REF!="","", COC!#REF!)</f>
        <v>#REF!</v>
      </c>
      <c r="E37" s="35" t="e">
        <f>IF(COC!#REF!="","", COC!#REF!)</f>
        <v>#REF!</v>
      </c>
      <c r="F37" s="35" t="e">
        <f>IF(COC!#REF!="","", COC!#REF!)</f>
        <v>#REF!</v>
      </c>
      <c r="G37" t="e">
        <f>IF(COC!#REF!="","", COC!#REF!)</f>
        <v>#REF!</v>
      </c>
      <c r="H37" t="str">
        <f>IF(COC!Z8="","", COC!Z8)</f>
        <v/>
      </c>
      <c r="I37" s="32">
        <f>IF(COC!Y6="","", COC!Y6)</f>
        <v>42276</v>
      </c>
    </row>
    <row r="38" spans="1:9" x14ac:dyDescent="0.25">
      <c r="A38" t="str">
        <f>IF(COC!AD6="","", COC!AD6)</f>
        <v>TAP2015092901</v>
      </c>
      <c r="B38" t="e">
        <f>IF(COC!#REF!="","", COC!#REF!)</f>
        <v>#REF!</v>
      </c>
      <c r="C38" s="32" t="e">
        <f>IF(COC!#REF!="","", COC!#REF!)</f>
        <v>#REF!</v>
      </c>
      <c r="D38" s="35" t="e">
        <f>IF(COC!#REF!="","", COC!#REF!)</f>
        <v>#REF!</v>
      </c>
      <c r="E38" s="35" t="e">
        <f>IF(COC!#REF!="","", COC!#REF!)</f>
        <v>#REF!</v>
      </c>
      <c r="F38" s="35" t="e">
        <f>IF(COC!#REF!="","", COC!#REF!)</f>
        <v>#REF!</v>
      </c>
      <c r="G38" t="e">
        <f>IF(COC!#REF!="","", COC!#REF!)</f>
        <v>#REF!</v>
      </c>
      <c r="H38" t="str">
        <f>IF(COC!AA8="","", COC!AA8)</f>
        <v/>
      </c>
      <c r="I38" s="32">
        <f>IF(COC!Y6="","", COC!Y6)</f>
        <v>42276</v>
      </c>
    </row>
    <row r="39" spans="1:9" x14ac:dyDescent="0.25">
      <c r="A39" t="str">
        <f>IF(COC!AD6="","", COC!AD6)</f>
        <v>TAP2015092901</v>
      </c>
      <c r="B39" t="e">
        <f>IF(COC!#REF!="","", COC!#REF!)</f>
        <v>#REF!</v>
      </c>
      <c r="C39" s="32" t="e">
        <f>IF(COC!#REF!="","", COC!#REF!)</f>
        <v>#REF!</v>
      </c>
      <c r="D39" s="35" t="e">
        <f>IF(COC!#REF!="","", COC!#REF!)</f>
        <v>#REF!</v>
      </c>
      <c r="E39" s="35" t="e">
        <f>IF(COC!#REF!="","", COC!#REF!)</f>
        <v>#REF!</v>
      </c>
      <c r="F39" s="35" t="e">
        <f>IF(COC!#REF!="","", COC!#REF!)</f>
        <v>#REF!</v>
      </c>
      <c r="G39" s="31" t="e">
        <f>IF(COC!#REF!="","", COC!#REF!)</f>
        <v>#REF!</v>
      </c>
      <c r="H39" s="31" t="str">
        <f>IF(COC!AB8="","", COC!AB8)</f>
        <v/>
      </c>
      <c r="I39" s="32">
        <f>IF(COC!Y6="","", COC!Y6)</f>
        <v>42276</v>
      </c>
    </row>
    <row r="40" spans="1:9" s="30" customFormat="1" x14ac:dyDescent="0.25">
      <c r="A40" s="30" t="str">
        <f>IF(COC!AD6="","", COC!AD6)</f>
        <v>TAP2015092901</v>
      </c>
      <c r="B40" s="30" t="str">
        <f>IF(COC!A17="","", COC!A17)</f>
        <v>HD-MW-113-0/1-0</v>
      </c>
      <c r="C40" s="34">
        <f>IF(COC!E17="","", COC!E17)</f>
        <v>42276</v>
      </c>
      <c r="D40" s="37">
        <f>IF(COC!F17="","", COC!F17)</f>
        <v>0.53819444444444442</v>
      </c>
      <c r="E40" s="37" t="str">
        <f>IF(COC!G17="","", COC!G17)</f>
        <v>Groundwater</v>
      </c>
      <c r="F40" s="37" t="str">
        <f>IF(COC!H17="","", COC!H17)</f>
        <v>Water</v>
      </c>
      <c r="G40" s="30" t="str">
        <f>IF(COC!J17="","", COC!J17)</f>
        <v>X</v>
      </c>
      <c r="H40" s="30" t="str">
        <f>IF(COC!J8="","", COC!J8)</f>
        <v>VOCs (8260C)</v>
      </c>
      <c r="I40" s="34">
        <f>IF(COC!Y6="","", COC!Y6)</f>
        <v>42276</v>
      </c>
    </row>
    <row r="41" spans="1:9" x14ac:dyDescent="0.25">
      <c r="A41" t="str">
        <f>IF(COC!AD6="","", COC!AD6)</f>
        <v>TAP2015092901</v>
      </c>
      <c r="B41" t="str">
        <f>IF(COC!A17="","", COC!A17)</f>
        <v>HD-MW-113-0/1-0</v>
      </c>
      <c r="C41" s="32">
        <f>IF(COC!E17="","", COC!E17)</f>
        <v>42276</v>
      </c>
      <c r="D41" s="35">
        <f>IF(COC!F17="","", COC!F17)</f>
        <v>0.53819444444444442</v>
      </c>
      <c r="E41" s="35" t="str">
        <f>IF(COC!G17="","", COC!G17)</f>
        <v>Groundwater</v>
      </c>
      <c r="F41" s="35" t="str">
        <f>IF(COC!H17="","", COC!H17)</f>
        <v>Water</v>
      </c>
      <c r="G41" t="str">
        <f>IF(COC!K17="","", COC!K17)</f>
        <v/>
      </c>
      <c r="H41" t="str">
        <f>IF(COC!K8="","", COC!K8)</f>
        <v>Total CR 6+  (SW846 7196A)</v>
      </c>
      <c r="I41" s="32">
        <f>IF(COC!Y6="","", COC!Y6)</f>
        <v>42276</v>
      </c>
    </row>
    <row r="42" spans="1:9" x14ac:dyDescent="0.25">
      <c r="A42" t="str">
        <f>IF(COC!AD6="","", COC!AD6)</f>
        <v>TAP2015092901</v>
      </c>
      <c r="B42" t="str">
        <f>IF(COC!A17="","", COC!A17)</f>
        <v>HD-MW-113-0/1-0</v>
      </c>
      <c r="C42" s="32">
        <f>IF(COC!E17="","", COC!E17)</f>
        <v>42276</v>
      </c>
      <c r="D42" s="35">
        <f>IF(COC!F17="","", COC!F17)</f>
        <v>0.53819444444444442</v>
      </c>
      <c r="E42" s="35" t="str">
        <f>IF(COC!G17="","", COC!G17)</f>
        <v>Groundwater</v>
      </c>
      <c r="F42" s="35" t="str">
        <f>IF(COC!H17="","", COC!H17)</f>
        <v>Water</v>
      </c>
      <c r="G42" t="str">
        <f>IF(COC!L17="","", COC!L17)</f>
        <v/>
      </c>
      <c r="H42" t="str">
        <f>IF(COC!L8="","", COC!L8)</f>
        <v>Dissolved Cr 6+ (SW846 7196A)</v>
      </c>
      <c r="I42" s="32">
        <f>IF(COC!Y6="","", COC!Y6)</f>
        <v>42276</v>
      </c>
    </row>
    <row r="43" spans="1:9" x14ac:dyDescent="0.25">
      <c r="A43" t="str">
        <f>IF(COC!AD6="","", COC!AD6)</f>
        <v>TAP2015092901</v>
      </c>
      <c r="B43" t="str">
        <f>IF(COC!A17="","", COC!A17)</f>
        <v>HD-MW-113-0/1-0</v>
      </c>
      <c r="C43" s="32">
        <f>IF(COC!E17="","", COC!E17)</f>
        <v>42276</v>
      </c>
      <c r="D43" s="35">
        <f>IF(COC!F17="","", COC!F17)</f>
        <v>0.53819444444444442</v>
      </c>
      <c r="E43" s="35" t="str">
        <f>IF(COC!G17="","", COC!G17)</f>
        <v>Groundwater</v>
      </c>
      <c r="F43" s="35" t="str">
        <f>IF(COC!H17="","", COC!H17)</f>
        <v>Water</v>
      </c>
      <c r="G43" t="str">
        <f>IF(COC!M17="","", COC!M17)</f>
        <v>X</v>
      </c>
      <c r="H43" t="str">
        <f>IF(COC!M8="","", COC!M8)</f>
        <v>1,4-Dioxane (SW846 8270D LL)</v>
      </c>
      <c r="I43" s="32">
        <f>IF(COC!Y6="","", COC!Y6)</f>
        <v>42276</v>
      </c>
    </row>
    <row r="44" spans="1:9" x14ac:dyDescent="0.25">
      <c r="A44" t="str">
        <f>IF(COC!AD6="","", COC!AD6)</f>
        <v>TAP2015092901</v>
      </c>
      <c r="B44" t="str">
        <f>IF(COC!A17="","", COC!A17)</f>
        <v>HD-MW-113-0/1-0</v>
      </c>
      <c r="C44" s="32">
        <f>IF(COC!E17="","", COC!E17)</f>
        <v>42276</v>
      </c>
      <c r="D44" s="35">
        <f>IF(COC!F17="","", COC!F17)</f>
        <v>0.53819444444444442</v>
      </c>
      <c r="E44" s="35" t="str">
        <f>IF(COC!G17="","", COC!G17)</f>
        <v>Groundwater</v>
      </c>
      <c r="F44" s="35" t="str">
        <f>IF(COC!H17="","", COC!H17)</f>
        <v>Water</v>
      </c>
      <c r="G44" t="str">
        <f>IF(COC!N17="","", COC!N17)</f>
        <v/>
      </c>
      <c r="H44" t="str">
        <f>IF(COC!N8="","", COC!N8)</f>
        <v/>
      </c>
      <c r="I44" s="32">
        <f>IF(COC!Y6="","", COC!Y6)</f>
        <v>42276</v>
      </c>
    </row>
    <row r="45" spans="1:9" x14ac:dyDescent="0.25">
      <c r="A45" t="str">
        <f>IF(COC!AD6="","", COC!AD6)</f>
        <v>TAP2015092901</v>
      </c>
      <c r="B45" t="str">
        <f>IF(COC!A17="","", COC!A17)</f>
        <v>HD-MW-113-0/1-0</v>
      </c>
      <c r="C45" s="32">
        <f>IF(COC!E17="","", COC!E17)</f>
        <v>42276</v>
      </c>
      <c r="D45" s="35">
        <f>IF(COC!F17="","", COC!F17)</f>
        <v>0.53819444444444442</v>
      </c>
      <c r="E45" s="35" t="str">
        <f>IF(COC!G17="","", COC!G17)</f>
        <v>Groundwater</v>
      </c>
      <c r="F45" s="35" t="str">
        <f>IF(COC!H17="","", COC!H17)</f>
        <v>Water</v>
      </c>
      <c r="G45" t="str">
        <f>IF(COC!O17="","", COC!O17)</f>
        <v/>
      </c>
      <c r="H45" t="str">
        <f>IF(COC!O8="","", COC!O8)</f>
        <v/>
      </c>
      <c r="I45" s="32">
        <f>IF(COC!Y6="","", COC!Y6)</f>
        <v>42276</v>
      </c>
    </row>
    <row r="46" spans="1:9" x14ac:dyDescent="0.25">
      <c r="A46" t="str">
        <f>IF(COC!AD6="","", COC!AD6)</f>
        <v>TAP2015092901</v>
      </c>
      <c r="B46" t="str">
        <f>IF(COC!A17="","", COC!A17)</f>
        <v>HD-MW-113-0/1-0</v>
      </c>
      <c r="C46" s="32">
        <f>IF(COC!E17="","", COC!E17)</f>
        <v>42276</v>
      </c>
      <c r="D46" s="35">
        <f>IF(COC!F17="","", COC!F17)</f>
        <v>0.53819444444444442</v>
      </c>
      <c r="E46" s="35" t="str">
        <f>IF(COC!G17="","", COC!G17)</f>
        <v>Groundwater</v>
      </c>
      <c r="F46" s="35" t="str">
        <f>IF(COC!H17="","", COC!H17)</f>
        <v>Water</v>
      </c>
      <c r="G46" t="str">
        <f>IF(COC!P17="","", COC!P17)</f>
        <v/>
      </c>
      <c r="H46" t="str">
        <f>IF(COC!P8="","", COC!P8)</f>
        <v/>
      </c>
      <c r="I46" s="32">
        <f>IF(COC!Y6="","", COC!Y6)</f>
        <v>42276</v>
      </c>
    </row>
    <row r="47" spans="1:9" x14ac:dyDescent="0.25">
      <c r="A47" t="str">
        <f>IF(COC!AD6="","", COC!AD6)</f>
        <v>TAP2015092901</v>
      </c>
      <c r="B47" t="str">
        <f>IF(COC!A17="","", COC!A17)</f>
        <v>HD-MW-113-0/1-0</v>
      </c>
      <c r="C47" s="32">
        <f>IF(COC!E17="","", COC!E17)</f>
        <v>42276</v>
      </c>
      <c r="D47" s="35">
        <f>IF(COC!F17="","", COC!F17)</f>
        <v>0.53819444444444442</v>
      </c>
      <c r="E47" s="35" t="str">
        <f>IF(COC!G17="","", COC!G17)</f>
        <v>Groundwater</v>
      </c>
      <c r="F47" s="35" t="str">
        <f>IF(COC!H17="","", COC!H17)</f>
        <v>Water</v>
      </c>
      <c r="G47" t="str">
        <f>IF(COC!Q17="","", COC!Q17)</f>
        <v/>
      </c>
      <c r="H47" t="str">
        <f>IF(COC!Q8="","", COC!Q8)</f>
        <v/>
      </c>
      <c r="I47" s="32">
        <f>IF(COC!Y6="","", COC!Y6)</f>
        <v>42276</v>
      </c>
    </row>
    <row r="48" spans="1:9" x14ac:dyDescent="0.25">
      <c r="A48" t="str">
        <f>IF(COC!AD6="","", COC!AD6)</f>
        <v>TAP2015092901</v>
      </c>
      <c r="B48" t="str">
        <f>IF(COC!A17="","", COC!A17)</f>
        <v>HD-MW-113-0/1-0</v>
      </c>
      <c r="C48" s="32">
        <f>IF(COC!E17="","", COC!E17)</f>
        <v>42276</v>
      </c>
      <c r="D48" s="35">
        <f>IF(COC!F17="","", COC!F17)</f>
        <v>0.53819444444444442</v>
      </c>
      <c r="E48" s="35" t="str">
        <f>IF(COC!G17="","", COC!G17)</f>
        <v>Groundwater</v>
      </c>
      <c r="F48" s="35" t="str">
        <f>IF(COC!H17="","", COC!H17)</f>
        <v>Water</v>
      </c>
      <c r="G48" t="str">
        <f>IF(COC!R17="","", COC!R17)</f>
        <v/>
      </c>
      <c r="H48" t="str">
        <f>IF(COC!R8="","", COC!R8)</f>
        <v/>
      </c>
      <c r="I48" s="32">
        <f>IF(COC!Y6="","", COC!Y6)</f>
        <v>42276</v>
      </c>
    </row>
    <row r="49" spans="1:9" x14ac:dyDescent="0.25">
      <c r="A49" t="str">
        <f>IF(COC!AD6="","", COC!AD6)</f>
        <v>TAP2015092901</v>
      </c>
      <c r="B49" t="str">
        <f>IF(COC!A17="","", COC!A17)</f>
        <v>HD-MW-113-0/1-0</v>
      </c>
      <c r="C49" s="32">
        <f>IF(COC!E17="","", COC!E17)</f>
        <v>42276</v>
      </c>
      <c r="D49" s="35">
        <f>IF(COC!F17="","", COC!F17)</f>
        <v>0.53819444444444442</v>
      </c>
      <c r="E49" s="35" t="str">
        <f>IF(COC!G17="","", COC!G17)</f>
        <v>Groundwater</v>
      </c>
      <c r="F49" s="35" t="str">
        <f>IF(COC!H17="","", COC!H17)</f>
        <v>Water</v>
      </c>
      <c r="G49" t="str">
        <f>IF(COC!S17="","", COC!S17)</f>
        <v/>
      </c>
      <c r="H49" t="str">
        <f>IF(COC!S8="","", COC!S8)</f>
        <v/>
      </c>
      <c r="I49" s="32">
        <f>IF(COC!Y6="","", COC!Y6)</f>
        <v>42276</v>
      </c>
    </row>
    <row r="50" spans="1:9" x14ac:dyDescent="0.25">
      <c r="A50" t="str">
        <f>IF(COC!AD6="","", COC!AD6)</f>
        <v>TAP2015092901</v>
      </c>
      <c r="B50" t="str">
        <f>IF(COC!A17="","", COC!A17)</f>
        <v>HD-MW-113-0/1-0</v>
      </c>
      <c r="C50" s="32">
        <f>IF(COC!E17="","", COC!E17)</f>
        <v>42276</v>
      </c>
      <c r="D50" s="35">
        <f>IF(COC!F17="","", COC!F17)</f>
        <v>0.53819444444444442</v>
      </c>
      <c r="E50" s="35" t="str">
        <f>IF(COC!G17="","", COC!G17)</f>
        <v>Groundwater</v>
      </c>
      <c r="F50" s="35" t="str">
        <f>IF(COC!H17="","", COC!H17)</f>
        <v>Water</v>
      </c>
      <c r="G50" t="str">
        <f>IF(COC!T17="","", COC!T17)</f>
        <v/>
      </c>
      <c r="H50" t="str">
        <f>IF(COC!T8="","", COC!T8)</f>
        <v/>
      </c>
      <c r="I50" s="32">
        <f>IF(COC!Y6="","", COC!Y6)</f>
        <v>42276</v>
      </c>
    </row>
    <row r="51" spans="1:9" x14ac:dyDescent="0.25">
      <c r="A51" t="str">
        <f>IF(COC!AD6="","", COC!AD6)</f>
        <v>TAP2015092901</v>
      </c>
      <c r="B51" t="str">
        <f>IF(COC!A17="","", COC!A17)</f>
        <v>HD-MW-113-0/1-0</v>
      </c>
      <c r="C51" s="32">
        <f>IF(COC!E17="","", COC!E17)</f>
        <v>42276</v>
      </c>
      <c r="D51" s="35">
        <f>IF(COC!F17="","", COC!F17)</f>
        <v>0.53819444444444442</v>
      </c>
      <c r="E51" s="35" t="str">
        <f>IF(COC!G17="","", COC!G17)</f>
        <v>Groundwater</v>
      </c>
      <c r="F51" s="35" t="str">
        <f>IF(COC!H17="","", COC!H17)</f>
        <v>Water</v>
      </c>
      <c r="G51" t="str">
        <f>IF(COC!U17="","", COC!U17)</f>
        <v/>
      </c>
      <c r="H51" t="str">
        <f>IF(COC!U8="","", COC!U8)</f>
        <v/>
      </c>
      <c r="I51" s="32">
        <f>IF(COC!Y6="","", COC!Y6)</f>
        <v>42276</v>
      </c>
    </row>
    <row r="52" spans="1:9" x14ac:dyDescent="0.25">
      <c r="A52" t="str">
        <f>IF(COC!AD6="","", COC!AD6)</f>
        <v>TAP2015092901</v>
      </c>
      <c r="B52" t="str">
        <f>IF(COC!A17="","", COC!A17)</f>
        <v>HD-MW-113-0/1-0</v>
      </c>
      <c r="C52" s="32">
        <f>IF(COC!E17="","", COC!E17)</f>
        <v>42276</v>
      </c>
      <c r="D52" s="35">
        <f>IF(COC!F17="","", COC!F17)</f>
        <v>0.53819444444444442</v>
      </c>
      <c r="E52" s="35" t="str">
        <f>IF(COC!G17="","", COC!G17)</f>
        <v>Groundwater</v>
      </c>
      <c r="F52" s="35" t="str">
        <f>IF(COC!H17="","", COC!H17)</f>
        <v>Water</v>
      </c>
      <c r="G52" t="str">
        <f>IF(COC!V17="","", COC!V17)</f>
        <v/>
      </c>
      <c r="H52" t="str">
        <f>IF(COC!V8="","", COC!V8)</f>
        <v/>
      </c>
      <c r="I52" s="32">
        <f>IF(COC!Y6="","", COC!Y6)</f>
        <v>42276</v>
      </c>
    </row>
    <row r="53" spans="1:9" x14ac:dyDescent="0.25">
      <c r="A53" t="str">
        <f>IF(COC!AD6="","", COC!AD6)</f>
        <v>TAP2015092901</v>
      </c>
      <c r="B53" t="str">
        <f>IF(COC!A17="","", COC!A17)</f>
        <v>HD-MW-113-0/1-0</v>
      </c>
      <c r="C53" s="32">
        <f>IF(COC!E17="","", COC!E17)</f>
        <v>42276</v>
      </c>
      <c r="D53" s="35">
        <f>IF(COC!F17="","", COC!F17)</f>
        <v>0.53819444444444442</v>
      </c>
      <c r="E53" s="35" t="str">
        <f>IF(COC!G17="","", COC!G17)</f>
        <v>Groundwater</v>
      </c>
      <c r="F53" s="35" t="str">
        <f>IF(COC!H17="","", COC!H17)</f>
        <v>Water</v>
      </c>
      <c r="G53" t="str">
        <f>IF(COC!W17="","", COC!W17)</f>
        <v/>
      </c>
      <c r="H53" t="str">
        <f>IF(COC!W8="","", COC!W8)</f>
        <v/>
      </c>
      <c r="I53" s="32">
        <f>IF(COC!Y6="","", COC!Y6)</f>
        <v>42276</v>
      </c>
    </row>
    <row r="54" spans="1:9" x14ac:dyDescent="0.25">
      <c r="A54" t="str">
        <f>IF(COC!AD6="","", COC!AD6)</f>
        <v>TAP2015092901</v>
      </c>
      <c r="B54" t="str">
        <f>IF(COC!A17="","", COC!A17)</f>
        <v>HD-MW-113-0/1-0</v>
      </c>
      <c r="C54" s="32">
        <f>IF(COC!E17="","", COC!E17)</f>
        <v>42276</v>
      </c>
      <c r="D54" s="35">
        <f>IF(COC!F17="","", COC!F17)</f>
        <v>0.53819444444444442</v>
      </c>
      <c r="E54" s="35" t="str">
        <f>IF(COC!G17="","", COC!G17)</f>
        <v>Groundwater</v>
      </c>
      <c r="F54" s="35" t="str">
        <f>IF(COC!H17="","", COC!H17)</f>
        <v>Water</v>
      </c>
      <c r="G54" t="str">
        <f>IF(COC!X17="","", COC!X17)</f>
        <v/>
      </c>
      <c r="H54" t="str">
        <f>IF(COC!X8="","", COC!X8)</f>
        <v/>
      </c>
      <c r="I54" s="32">
        <f>IF(COC!Y6="","", COC!Y6)</f>
        <v>42276</v>
      </c>
    </row>
    <row r="55" spans="1:9" x14ac:dyDescent="0.25">
      <c r="A55" t="str">
        <f>IF(COC!AD6="","", COC!AD6)</f>
        <v>TAP2015092901</v>
      </c>
      <c r="B55" t="str">
        <f>IF(COC!A17="","", COC!A17)</f>
        <v>HD-MW-113-0/1-0</v>
      </c>
      <c r="C55" s="32">
        <f>IF(COC!E17="","", COC!E17)</f>
        <v>42276</v>
      </c>
      <c r="D55" s="35">
        <f>IF(COC!F17="","", COC!F17)</f>
        <v>0.53819444444444442</v>
      </c>
      <c r="E55" s="35" t="str">
        <f>IF(COC!G17="","", COC!G17)</f>
        <v>Groundwater</v>
      </c>
      <c r="F55" s="35" t="str">
        <f>IF(COC!H17="","", COC!H17)</f>
        <v>Water</v>
      </c>
      <c r="G55" t="str">
        <f>IF(COC!Y17="","", COC!Y17)</f>
        <v/>
      </c>
      <c r="H55" t="str">
        <f>IF(COC!Y8="","", COC!Y8)</f>
        <v/>
      </c>
      <c r="I55" s="32">
        <f>IF(COC!Y6="","", COC!Y6)</f>
        <v>42276</v>
      </c>
    </row>
    <row r="56" spans="1:9" x14ac:dyDescent="0.25">
      <c r="A56" t="str">
        <f>IF(COC!AD6="","", COC!AD6)</f>
        <v>TAP2015092901</v>
      </c>
      <c r="B56" t="str">
        <f>IF(COC!A17="","", COC!A17)</f>
        <v>HD-MW-113-0/1-0</v>
      </c>
      <c r="C56" s="32">
        <f>IF(COC!E17="","", COC!E17)</f>
        <v>42276</v>
      </c>
      <c r="D56" s="35">
        <f>IF(COC!F17="","", COC!F17)</f>
        <v>0.53819444444444442</v>
      </c>
      <c r="E56" s="35" t="str">
        <f>IF(COC!G17="","", COC!G17)</f>
        <v>Groundwater</v>
      </c>
      <c r="F56" s="35" t="str">
        <f>IF(COC!H17="","", COC!H17)</f>
        <v>Water</v>
      </c>
      <c r="G56" t="str">
        <f>IF(COC!Z17="","", COC!Z17)</f>
        <v/>
      </c>
      <c r="H56" t="str">
        <f>IF(COC!Z8="","", COC!Z8)</f>
        <v/>
      </c>
      <c r="I56" s="32">
        <f>IF(COC!Y6="","", COC!Y6)</f>
        <v>42276</v>
      </c>
    </row>
    <row r="57" spans="1:9" x14ac:dyDescent="0.25">
      <c r="A57" t="str">
        <f>IF(COC!AD6="","", COC!AD6)</f>
        <v>TAP2015092901</v>
      </c>
      <c r="B57" t="str">
        <f>IF(COC!A17="","", COC!A17)</f>
        <v>HD-MW-113-0/1-0</v>
      </c>
      <c r="C57" s="32">
        <f>IF(COC!E17="","", COC!E17)</f>
        <v>42276</v>
      </c>
      <c r="D57" s="35">
        <f>IF(COC!F17="","", COC!F17)</f>
        <v>0.53819444444444442</v>
      </c>
      <c r="E57" s="35" t="str">
        <f>IF(COC!G17="","", COC!G17)</f>
        <v>Groundwater</v>
      </c>
      <c r="F57" s="35" t="str">
        <f>IF(COC!H17="","", COC!H17)</f>
        <v>Water</v>
      </c>
      <c r="G57" t="str">
        <f>IF(COC!AA17="","", COC!AA17)</f>
        <v/>
      </c>
      <c r="H57" t="str">
        <f>IF(COC!AA8="","", COC!AA8)</f>
        <v/>
      </c>
      <c r="I57" s="32">
        <f>IF(COC!Y6="","", COC!Y6)</f>
        <v>42276</v>
      </c>
    </row>
    <row r="58" spans="1:9" x14ac:dyDescent="0.25">
      <c r="A58" t="str">
        <f>IF(COC!AD6="","", COC!AD6)</f>
        <v>TAP2015092901</v>
      </c>
      <c r="B58" t="str">
        <f>IF(COC!A17="","", COC!A17)</f>
        <v>HD-MW-113-0/1-0</v>
      </c>
      <c r="C58" s="32">
        <f>IF(COC!E17="","", COC!E17)</f>
        <v>42276</v>
      </c>
      <c r="D58" s="35">
        <f>IF(COC!F17="","", COC!F17)</f>
        <v>0.53819444444444442</v>
      </c>
      <c r="E58" s="35" t="str">
        <f>IF(COC!G17="","", COC!G17)</f>
        <v>Groundwater</v>
      </c>
      <c r="F58" s="35" t="str">
        <f>IF(COC!H17="","", COC!H17)</f>
        <v>Water</v>
      </c>
      <c r="G58" s="31" t="str">
        <f>IF(COC!AB17="","", COC!AB17)</f>
        <v/>
      </c>
      <c r="H58" s="31" t="str">
        <f>IF(COC!AB8="","", COC!AB8)</f>
        <v/>
      </c>
      <c r="I58" s="32">
        <f>IF(COC!Y6="","", COC!Y6)</f>
        <v>42276</v>
      </c>
    </row>
    <row r="59" spans="1:9" s="30" customFormat="1" x14ac:dyDescent="0.25">
      <c r="A59" s="30" t="str">
        <f>IF(COC!AD6="","", COC!AD6)</f>
        <v>TAP2015092901</v>
      </c>
      <c r="B59" s="30" t="str">
        <f>IF(COC!A18="","", COC!A18)</f>
        <v>HD-MW-127-0/1-0</v>
      </c>
      <c r="C59" s="34">
        <f>IF(COC!E18="","", COC!E18)</f>
        <v>42276</v>
      </c>
      <c r="D59" s="37">
        <f>IF(COC!F18="","", COC!F18)</f>
        <v>0.64722222222222225</v>
      </c>
      <c r="E59" s="37" t="str">
        <f>IF(COC!G18="","", COC!G18)</f>
        <v>Groundwater</v>
      </c>
      <c r="F59" s="37" t="str">
        <f>IF(COC!H18="","", COC!H18)</f>
        <v>Water</v>
      </c>
      <c r="G59" s="30" t="str">
        <f>IF(COC!J18="","", COC!J18)</f>
        <v>X</v>
      </c>
      <c r="H59" s="30" t="str">
        <f>IF(COC!J8="","", COC!J8)</f>
        <v>VOCs (8260C)</v>
      </c>
      <c r="I59" s="34">
        <f>IF(COC!Y6="","", COC!Y6)</f>
        <v>42276</v>
      </c>
    </row>
    <row r="60" spans="1:9" x14ac:dyDescent="0.25">
      <c r="A60" t="str">
        <f>IF(COC!AD6="","", COC!AD6)</f>
        <v>TAP2015092901</v>
      </c>
      <c r="B60" t="str">
        <f>IF(COC!A18="","", COC!A18)</f>
        <v>HD-MW-127-0/1-0</v>
      </c>
      <c r="C60" s="32">
        <f>IF(COC!E18="","", COC!E18)</f>
        <v>42276</v>
      </c>
      <c r="D60" s="35">
        <f>IF(COC!F18="","", COC!F18)</f>
        <v>0.64722222222222225</v>
      </c>
      <c r="E60" s="35" t="str">
        <f>IF(COC!G18="","", COC!G18)</f>
        <v>Groundwater</v>
      </c>
      <c r="F60" s="35" t="str">
        <f>IF(COC!H18="","", COC!H18)</f>
        <v>Water</v>
      </c>
      <c r="G60" t="str">
        <f>IF(COC!K18="","", COC!K18)</f>
        <v/>
      </c>
      <c r="H60" t="str">
        <f>IF(COC!K8="","", COC!K8)</f>
        <v>Total CR 6+  (SW846 7196A)</v>
      </c>
      <c r="I60" s="32">
        <f>IF(COC!Y6="","", COC!Y6)</f>
        <v>42276</v>
      </c>
    </row>
    <row r="61" spans="1:9" x14ac:dyDescent="0.25">
      <c r="A61" t="str">
        <f>IF(COC!AD6="","", COC!AD6)</f>
        <v>TAP2015092901</v>
      </c>
      <c r="B61" t="str">
        <f>IF(COC!A18="","", COC!A18)</f>
        <v>HD-MW-127-0/1-0</v>
      </c>
      <c r="C61" s="32">
        <f>IF(COC!E18="","", COC!E18)</f>
        <v>42276</v>
      </c>
      <c r="D61" s="35">
        <f>IF(COC!F18="","", COC!F18)</f>
        <v>0.64722222222222225</v>
      </c>
      <c r="E61" s="35" t="str">
        <f>IF(COC!G18="","", COC!G18)</f>
        <v>Groundwater</v>
      </c>
      <c r="F61" s="35" t="str">
        <f>IF(COC!H18="","", COC!H18)</f>
        <v>Water</v>
      </c>
      <c r="G61" t="str">
        <f>IF(COC!L18="","", COC!L18)</f>
        <v/>
      </c>
      <c r="H61" t="str">
        <f>IF(COC!L8="","", COC!L8)</f>
        <v>Dissolved Cr 6+ (SW846 7196A)</v>
      </c>
      <c r="I61" s="32">
        <f>IF(COC!Y6="","", COC!Y6)</f>
        <v>42276</v>
      </c>
    </row>
    <row r="62" spans="1:9" x14ac:dyDescent="0.25">
      <c r="A62" t="str">
        <f>IF(COC!AD6="","", COC!AD6)</f>
        <v>TAP2015092901</v>
      </c>
      <c r="B62" t="str">
        <f>IF(COC!A18="","", COC!A18)</f>
        <v>HD-MW-127-0/1-0</v>
      </c>
      <c r="C62" s="32">
        <f>IF(COC!E18="","", COC!E18)</f>
        <v>42276</v>
      </c>
      <c r="D62" s="35">
        <f>IF(COC!F18="","", COC!F18)</f>
        <v>0.64722222222222225</v>
      </c>
      <c r="E62" s="35" t="str">
        <f>IF(COC!G18="","", COC!G18)</f>
        <v>Groundwater</v>
      </c>
      <c r="F62" s="35" t="str">
        <f>IF(COC!H18="","", COC!H18)</f>
        <v>Water</v>
      </c>
      <c r="G62" t="str">
        <f>IF(COC!M18="","", COC!M18)</f>
        <v>X</v>
      </c>
      <c r="H62" t="str">
        <f>IF(COC!M8="","", COC!M8)</f>
        <v>1,4-Dioxane (SW846 8270D LL)</v>
      </c>
      <c r="I62" s="32">
        <f>IF(COC!Y6="","", COC!Y6)</f>
        <v>42276</v>
      </c>
    </row>
    <row r="63" spans="1:9" x14ac:dyDescent="0.25">
      <c r="A63" t="str">
        <f>IF(COC!AD6="","", COC!AD6)</f>
        <v>TAP2015092901</v>
      </c>
      <c r="B63" t="str">
        <f>IF(COC!A18="","", COC!A18)</f>
        <v>HD-MW-127-0/1-0</v>
      </c>
      <c r="C63" s="32">
        <f>IF(COC!E18="","", COC!E18)</f>
        <v>42276</v>
      </c>
      <c r="D63" s="35">
        <f>IF(COC!F18="","", COC!F18)</f>
        <v>0.64722222222222225</v>
      </c>
      <c r="E63" s="35" t="str">
        <f>IF(COC!G18="","", COC!G18)</f>
        <v>Groundwater</v>
      </c>
      <c r="F63" s="35" t="str">
        <f>IF(COC!H18="","", COC!H18)</f>
        <v>Water</v>
      </c>
      <c r="G63" t="str">
        <f>IF(COC!N18="","", COC!N18)</f>
        <v/>
      </c>
      <c r="H63" t="str">
        <f>IF(COC!N8="","", COC!N8)</f>
        <v/>
      </c>
      <c r="I63" s="32">
        <f>IF(COC!Y6="","", COC!Y6)</f>
        <v>42276</v>
      </c>
    </row>
    <row r="64" spans="1:9" x14ac:dyDescent="0.25">
      <c r="A64" t="str">
        <f>IF(COC!AD6="","", COC!AD6)</f>
        <v>TAP2015092901</v>
      </c>
      <c r="B64" t="str">
        <f>IF(COC!A18="","", COC!A18)</f>
        <v>HD-MW-127-0/1-0</v>
      </c>
      <c r="C64" s="32">
        <f>IF(COC!E18="","", COC!E18)</f>
        <v>42276</v>
      </c>
      <c r="D64" s="35">
        <f>IF(COC!F18="","", COC!F18)</f>
        <v>0.64722222222222225</v>
      </c>
      <c r="E64" s="35" t="str">
        <f>IF(COC!G18="","", COC!G18)</f>
        <v>Groundwater</v>
      </c>
      <c r="F64" s="35" t="str">
        <f>IF(COC!H18="","", COC!H18)</f>
        <v>Water</v>
      </c>
      <c r="G64" t="str">
        <f>IF(COC!O18="","", COC!O18)</f>
        <v/>
      </c>
      <c r="H64" t="str">
        <f>IF(COC!O8="","", COC!O8)</f>
        <v/>
      </c>
      <c r="I64" s="32">
        <f>IF(COC!Y6="","", COC!Y6)</f>
        <v>42276</v>
      </c>
    </row>
    <row r="65" spans="1:9" x14ac:dyDescent="0.25">
      <c r="A65" t="str">
        <f>IF(COC!AD6="","", COC!AD6)</f>
        <v>TAP2015092901</v>
      </c>
      <c r="B65" t="str">
        <f>IF(COC!A18="","", COC!A18)</f>
        <v>HD-MW-127-0/1-0</v>
      </c>
      <c r="C65" s="32">
        <f>IF(COC!E18="","", COC!E18)</f>
        <v>42276</v>
      </c>
      <c r="D65" s="35">
        <f>IF(COC!F18="","", COC!F18)</f>
        <v>0.64722222222222225</v>
      </c>
      <c r="E65" s="35" t="str">
        <f>IF(COC!G18="","", COC!G18)</f>
        <v>Groundwater</v>
      </c>
      <c r="F65" s="35" t="str">
        <f>IF(COC!H18="","", COC!H18)</f>
        <v>Water</v>
      </c>
      <c r="G65" t="str">
        <f>IF(COC!P18="","", COC!P18)</f>
        <v/>
      </c>
      <c r="H65" t="str">
        <f>IF(COC!P8="","", COC!P8)</f>
        <v/>
      </c>
      <c r="I65" s="32">
        <f>IF(COC!Y6="","", COC!Y6)</f>
        <v>42276</v>
      </c>
    </row>
    <row r="66" spans="1:9" x14ac:dyDescent="0.25">
      <c r="A66" t="str">
        <f>IF(COC!AD6="","", COC!AD6)</f>
        <v>TAP2015092901</v>
      </c>
      <c r="B66" t="str">
        <f>IF(COC!A18="","", COC!A18)</f>
        <v>HD-MW-127-0/1-0</v>
      </c>
      <c r="C66" s="32">
        <f>IF(COC!E18="","", COC!E18)</f>
        <v>42276</v>
      </c>
      <c r="D66" s="35">
        <f>IF(COC!F18="","", COC!F18)</f>
        <v>0.64722222222222225</v>
      </c>
      <c r="E66" s="35" t="str">
        <f>IF(COC!G18="","", COC!G18)</f>
        <v>Groundwater</v>
      </c>
      <c r="F66" s="35" t="str">
        <f>IF(COC!H18="","", COC!H18)</f>
        <v>Water</v>
      </c>
      <c r="G66" t="str">
        <f>IF(COC!Q18="","", COC!Q18)</f>
        <v/>
      </c>
      <c r="H66" t="str">
        <f>IF(COC!Q8="","", COC!Q8)</f>
        <v/>
      </c>
      <c r="I66" s="32">
        <f>IF(COC!Y6="","", COC!Y6)</f>
        <v>42276</v>
      </c>
    </row>
    <row r="67" spans="1:9" x14ac:dyDescent="0.25">
      <c r="A67" t="str">
        <f>IF(COC!AD6="","", COC!AD6)</f>
        <v>TAP2015092901</v>
      </c>
      <c r="B67" t="str">
        <f>IF(COC!A18="","", COC!A18)</f>
        <v>HD-MW-127-0/1-0</v>
      </c>
      <c r="C67" s="32">
        <f>IF(COC!E18="","", COC!E18)</f>
        <v>42276</v>
      </c>
      <c r="D67" s="35">
        <f>IF(COC!F18="","", COC!F18)</f>
        <v>0.64722222222222225</v>
      </c>
      <c r="E67" s="35" t="str">
        <f>IF(COC!G18="","", COC!G18)</f>
        <v>Groundwater</v>
      </c>
      <c r="F67" s="35" t="str">
        <f>IF(COC!H18="","", COC!H18)</f>
        <v>Water</v>
      </c>
      <c r="G67" t="str">
        <f>IF(COC!R18="","", COC!R18)</f>
        <v/>
      </c>
      <c r="H67" t="str">
        <f>IF(COC!R8="","", COC!R8)</f>
        <v/>
      </c>
      <c r="I67" s="32">
        <f>IF(COC!Y6="","", COC!Y6)</f>
        <v>42276</v>
      </c>
    </row>
    <row r="68" spans="1:9" x14ac:dyDescent="0.25">
      <c r="A68" t="str">
        <f>IF(COC!AD6="","", COC!AD6)</f>
        <v>TAP2015092901</v>
      </c>
      <c r="B68" t="str">
        <f>IF(COC!A18="","", COC!A18)</f>
        <v>HD-MW-127-0/1-0</v>
      </c>
      <c r="C68" s="32">
        <f>IF(COC!E18="","", COC!E18)</f>
        <v>42276</v>
      </c>
      <c r="D68" s="35">
        <f>IF(COC!F18="","", COC!F18)</f>
        <v>0.64722222222222225</v>
      </c>
      <c r="E68" s="35" t="str">
        <f>IF(COC!G18="","", COC!G18)</f>
        <v>Groundwater</v>
      </c>
      <c r="F68" s="35" t="str">
        <f>IF(COC!H18="","", COC!H18)</f>
        <v>Water</v>
      </c>
      <c r="G68" t="str">
        <f>IF(COC!S18="","", COC!S18)</f>
        <v/>
      </c>
      <c r="H68" t="str">
        <f>IF(COC!S8="","", COC!S8)</f>
        <v/>
      </c>
      <c r="I68" s="32">
        <f>IF(COC!Y6="","", COC!Y6)</f>
        <v>42276</v>
      </c>
    </row>
    <row r="69" spans="1:9" x14ac:dyDescent="0.25">
      <c r="A69" t="str">
        <f>IF(COC!AD6="","", COC!AD6)</f>
        <v>TAP2015092901</v>
      </c>
      <c r="B69" t="str">
        <f>IF(COC!A18="","", COC!A18)</f>
        <v>HD-MW-127-0/1-0</v>
      </c>
      <c r="C69" s="32">
        <f>IF(COC!E18="","", COC!E18)</f>
        <v>42276</v>
      </c>
      <c r="D69" s="35">
        <f>IF(COC!F18="","", COC!F18)</f>
        <v>0.64722222222222225</v>
      </c>
      <c r="E69" s="35" t="str">
        <f>IF(COC!G18="","", COC!G18)</f>
        <v>Groundwater</v>
      </c>
      <c r="F69" s="35" t="str">
        <f>IF(COC!H18="","", COC!H18)</f>
        <v>Water</v>
      </c>
      <c r="G69" t="str">
        <f>IF(COC!T18="","", COC!T18)</f>
        <v/>
      </c>
      <c r="H69" t="str">
        <f>IF(COC!T8="","", COC!T8)</f>
        <v/>
      </c>
      <c r="I69" s="32">
        <f>IF(COC!Y6="","", COC!Y6)</f>
        <v>42276</v>
      </c>
    </row>
    <row r="70" spans="1:9" x14ac:dyDescent="0.25">
      <c r="A70" t="str">
        <f>IF(COC!AD6="","", COC!AD6)</f>
        <v>TAP2015092901</v>
      </c>
      <c r="B70" t="str">
        <f>IF(COC!A18="","", COC!A18)</f>
        <v>HD-MW-127-0/1-0</v>
      </c>
      <c r="C70" s="32">
        <f>IF(COC!E18="","", COC!E18)</f>
        <v>42276</v>
      </c>
      <c r="D70" s="35">
        <f>IF(COC!F18="","", COC!F18)</f>
        <v>0.64722222222222225</v>
      </c>
      <c r="E70" s="35" t="str">
        <f>IF(COC!G18="","", COC!G18)</f>
        <v>Groundwater</v>
      </c>
      <c r="F70" s="35" t="str">
        <f>IF(COC!H18="","", COC!H18)</f>
        <v>Water</v>
      </c>
      <c r="G70" t="str">
        <f>IF(COC!U18="","", COC!U18)</f>
        <v/>
      </c>
      <c r="H70" t="str">
        <f>IF(COC!U8="","", COC!U8)</f>
        <v/>
      </c>
      <c r="I70" s="32">
        <f>IF(COC!Y6="","", COC!Y6)</f>
        <v>42276</v>
      </c>
    </row>
    <row r="71" spans="1:9" x14ac:dyDescent="0.25">
      <c r="A71" t="str">
        <f>IF(COC!AD6="","", COC!AD6)</f>
        <v>TAP2015092901</v>
      </c>
      <c r="B71" t="str">
        <f>IF(COC!A18="","", COC!A18)</f>
        <v>HD-MW-127-0/1-0</v>
      </c>
      <c r="C71" s="32">
        <f>IF(COC!E18="","", COC!E18)</f>
        <v>42276</v>
      </c>
      <c r="D71" s="35">
        <f>IF(COC!F18="","", COC!F18)</f>
        <v>0.64722222222222225</v>
      </c>
      <c r="E71" s="35" t="str">
        <f>IF(COC!G18="","", COC!G18)</f>
        <v>Groundwater</v>
      </c>
      <c r="F71" s="35" t="str">
        <f>IF(COC!H18="","", COC!H18)</f>
        <v>Water</v>
      </c>
      <c r="G71" t="str">
        <f>IF(COC!V18="","", COC!V18)</f>
        <v/>
      </c>
      <c r="H71" t="str">
        <f>IF(COC!V8="","", COC!V8)</f>
        <v/>
      </c>
      <c r="I71" s="32">
        <f>IF(COC!Y6="","", COC!Y6)</f>
        <v>42276</v>
      </c>
    </row>
    <row r="72" spans="1:9" x14ac:dyDescent="0.25">
      <c r="A72" t="str">
        <f>IF(COC!AD6="","", COC!AD6)</f>
        <v>TAP2015092901</v>
      </c>
      <c r="B72" t="str">
        <f>IF(COC!A18="","", COC!A18)</f>
        <v>HD-MW-127-0/1-0</v>
      </c>
      <c r="C72" s="32">
        <f>IF(COC!E18="","", COC!E18)</f>
        <v>42276</v>
      </c>
      <c r="D72" s="35">
        <f>IF(COC!F18="","", COC!F18)</f>
        <v>0.64722222222222225</v>
      </c>
      <c r="E72" s="35" t="str">
        <f>IF(COC!G18="","", COC!G18)</f>
        <v>Groundwater</v>
      </c>
      <c r="F72" s="35" t="str">
        <f>IF(COC!H18="","", COC!H18)</f>
        <v>Water</v>
      </c>
      <c r="G72" t="str">
        <f>IF(COC!W18="","", COC!W18)</f>
        <v/>
      </c>
      <c r="H72" t="str">
        <f>IF(COC!W8="","", COC!W8)</f>
        <v/>
      </c>
      <c r="I72" s="32">
        <f>IF(COC!Y6="","", COC!Y6)</f>
        <v>42276</v>
      </c>
    </row>
    <row r="73" spans="1:9" x14ac:dyDescent="0.25">
      <c r="A73" t="str">
        <f>IF(COC!AD6="","", COC!AD6)</f>
        <v>TAP2015092901</v>
      </c>
      <c r="B73" t="str">
        <f>IF(COC!A18="","", COC!A18)</f>
        <v>HD-MW-127-0/1-0</v>
      </c>
      <c r="C73" s="32">
        <f>IF(COC!E18="","", COC!E18)</f>
        <v>42276</v>
      </c>
      <c r="D73" s="35">
        <f>IF(COC!F18="","", COC!F18)</f>
        <v>0.64722222222222225</v>
      </c>
      <c r="E73" s="35" t="str">
        <f>IF(COC!G18="","", COC!G18)</f>
        <v>Groundwater</v>
      </c>
      <c r="F73" s="35" t="str">
        <f>IF(COC!H18="","", COC!H18)</f>
        <v>Water</v>
      </c>
      <c r="G73" t="str">
        <f>IF(COC!X18="","", COC!X18)</f>
        <v/>
      </c>
      <c r="H73" t="str">
        <f>IF(COC!X8="","", COC!X8)</f>
        <v/>
      </c>
      <c r="I73" s="32">
        <f>IF(COC!Y6="","", COC!Y6)</f>
        <v>42276</v>
      </c>
    </row>
    <row r="74" spans="1:9" x14ac:dyDescent="0.25">
      <c r="A74" t="str">
        <f>IF(COC!AD6="","", COC!AD6)</f>
        <v>TAP2015092901</v>
      </c>
      <c r="B74" t="str">
        <f>IF(COC!A18="","", COC!A18)</f>
        <v>HD-MW-127-0/1-0</v>
      </c>
      <c r="C74" s="32">
        <f>IF(COC!E18="","", COC!E18)</f>
        <v>42276</v>
      </c>
      <c r="D74" s="35">
        <f>IF(COC!F18="","", COC!F18)</f>
        <v>0.64722222222222225</v>
      </c>
      <c r="E74" s="35" t="str">
        <f>IF(COC!G18="","", COC!G18)</f>
        <v>Groundwater</v>
      </c>
      <c r="F74" s="35" t="str">
        <f>IF(COC!H18="","", COC!H18)</f>
        <v>Water</v>
      </c>
      <c r="G74" t="str">
        <f>IF(COC!Y18="","", COC!Y18)</f>
        <v/>
      </c>
      <c r="H74" t="str">
        <f>IF(COC!Y8="","", COC!Y8)</f>
        <v/>
      </c>
      <c r="I74" s="32">
        <f>IF(COC!Y6="","", COC!Y6)</f>
        <v>42276</v>
      </c>
    </row>
    <row r="75" spans="1:9" x14ac:dyDescent="0.25">
      <c r="A75" t="str">
        <f>IF(COC!AD6="","", COC!AD6)</f>
        <v>TAP2015092901</v>
      </c>
      <c r="B75" t="str">
        <f>IF(COC!A18="","", COC!A18)</f>
        <v>HD-MW-127-0/1-0</v>
      </c>
      <c r="C75" s="32">
        <f>IF(COC!E18="","", COC!E18)</f>
        <v>42276</v>
      </c>
      <c r="D75" s="35">
        <f>IF(COC!F18="","", COC!F18)</f>
        <v>0.64722222222222225</v>
      </c>
      <c r="E75" s="35" t="str">
        <f>IF(COC!G18="","", COC!G18)</f>
        <v>Groundwater</v>
      </c>
      <c r="F75" s="35" t="str">
        <f>IF(COC!H18="","", COC!H18)</f>
        <v>Water</v>
      </c>
      <c r="G75" t="str">
        <f>IF(COC!Z18="","", COC!Z18)</f>
        <v/>
      </c>
      <c r="H75" t="str">
        <f>IF(COC!Z8="","", COC!Z8)</f>
        <v/>
      </c>
      <c r="I75" s="32">
        <f>IF(COC!Y6="","", COC!Y6)</f>
        <v>42276</v>
      </c>
    </row>
    <row r="76" spans="1:9" x14ac:dyDescent="0.25">
      <c r="A76" t="str">
        <f>IF(COC!AD6="","", COC!AD6)</f>
        <v>TAP2015092901</v>
      </c>
      <c r="B76" t="str">
        <f>IF(COC!A18="","", COC!A18)</f>
        <v>HD-MW-127-0/1-0</v>
      </c>
      <c r="C76" s="32">
        <f>IF(COC!E18="","", COC!E18)</f>
        <v>42276</v>
      </c>
      <c r="D76" s="35">
        <f>IF(COC!F18="","", COC!F18)</f>
        <v>0.64722222222222225</v>
      </c>
      <c r="E76" s="35" t="str">
        <f>IF(COC!G18="","", COC!G18)</f>
        <v>Groundwater</v>
      </c>
      <c r="F76" s="35" t="str">
        <f>IF(COC!H18="","", COC!H18)</f>
        <v>Water</v>
      </c>
      <c r="G76" t="str">
        <f>IF(COC!AA18="","", COC!AA18)</f>
        <v/>
      </c>
      <c r="H76" t="str">
        <f>IF(COC!AA8="","", COC!AA8)</f>
        <v/>
      </c>
      <c r="I76" s="32">
        <f>IF(COC!Y6="","", COC!Y6)</f>
        <v>42276</v>
      </c>
    </row>
    <row r="77" spans="1:9" x14ac:dyDescent="0.25">
      <c r="A77" t="str">
        <f>IF(COC!AD6="","", COC!AD6)</f>
        <v>TAP2015092901</v>
      </c>
      <c r="B77" t="str">
        <f>IF(COC!A18="","", COC!A18)</f>
        <v>HD-MW-127-0/1-0</v>
      </c>
      <c r="C77" s="32">
        <f>IF(COC!E18="","", COC!E18)</f>
        <v>42276</v>
      </c>
      <c r="D77" s="35">
        <f>IF(COC!F18="","", COC!F18)</f>
        <v>0.64722222222222225</v>
      </c>
      <c r="E77" s="35" t="str">
        <f>IF(COC!G18="","", COC!G18)</f>
        <v>Groundwater</v>
      </c>
      <c r="F77" s="35" t="str">
        <f>IF(COC!H18="","", COC!H18)</f>
        <v>Water</v>
      </c>
      <c r="G77" s="31" t="str">
        <f>IF(COC!AB18="","", COC!AB18)</f>
        <v/>
      </c>
      <c r="H77" s="31" t="str">
        <f>IF(COC!AB8="","", COC!AB8)</f>
        <v/>
      </c>
      <c r="I77" s="32">
        <f>IF(COC!Y6="","", COC!Y6)</f>
        <v>42276</v>
      </c>
    </row>
    <row r="78" spans="1:9" s="30" customFormat="1" x14ac:dyDescent="0.25">
      <c r="A78" s="30" t="str">
        <f>IF(COC!AD6="","", COC!AD6)</f>
        <v>TAP2015092901</v>
      </c>
      <c r="B78" s="30" t="e">
        <f>IF(COC!#REF!="","", COC!#REF!)</f>
        <v>#REF!</v>
      </c>
      <c r="C78" s="34" t="e">
        <f>IF(COC!#REF!="","", COC!#REF!)</f>
        <v>#REF!</v>
      </c>
      <c r="D78" s="37" t="e">
        <f>IF(COC!#REF!="","", COC!#REF!)</f>
        <v>#REF!</v>
      </c>
      <c r="E78" s="37" t="e">
        <f>IF(COC!#REF!="","", COC!#REF!)</f>
        <v>#REF!</v>
      </c>
      <c r="F78" s="37" t="e">
        <f>IF(COC!#REF!="","", COC!#REF!)</f>
        <v>#REF!</v>
      </c>
      <c r="G78" s="30" t="e">
        <f>IF(COC!#REF!="","", COC!#REF!)</f>
        <v>#REF!</v>
      </c>
      <c r="H78" s="30" t="str">
        <f>IF(COC!J8="","", COC!J8)</f>
        <v>VOCs (8260C)</v>
      </c>
      <c r="I78" s="34">
        <f>IF(COC!Y6="","", COC!Y6)</f>
        <v>42276</v>
      </c>
    </row>
    <row r="79" spans="1:9" x14ac:dyDescent="0.25">
      <c r="A79" t="str">
        <f>IF(COC!AD6="","", COC!AD6)</f>
        <v>TAP2015092901</v>
      </c>
      <c r="B79" t="e">
        <f>IF(COC!#REF!="","", COC!#REF!)</f>
        <v>#REF!</v>
      </c>
      <c r="C79" s="32" t="e">
        <f>IF(COC!#REF!="","", COC!#REF!)</f>
        <v>#REF!</v>
      </c>
      <c r="D79" s="35" t="e">
        <f>IF(COC!#REF!="","", COC!#REF!)</f>
        <v>#REF!</v>
      </c>
      <c r="E79" s="35" t="e">
        <f>IF(COC!#REF!="","", COC!#REF!)</f>
        <v>#REF!</v>
      </c>
      <c r="F79" s="35" t="e">
        <f>IF(COC!#REF!="","", COC!#REF!)</f>
        <v>#REF!</v>
      </c>
      <c r="G79" t="e">
        <f>IF(COC!#REF!="","", COC!#REF!)</f>
        <v>#REF!</v>
      </c>
      <c r="H79" t="str">
        <f>IF(COC!K8="","", COC!K8)</f>
        <v>Total CR 6+  (SW846 7196A)</v>
      </c>
      <c r="I79" s="32">
        <f>IF(COC!Y6="","", COC!Y6)</f>
        <v>42276</v>
      </c>
    </row>
    <row r="80" spans="1:9" x14ac:dyDescent="0.25">
      <c r="A80" t="str">
        <f>IF(COC!AD6="","", COC!AD6)</f>
        <v>TAP2015092901</v>
      </c>
      <c r="B80" t="e">
        <f>IF(COC!#REF!="","", COC!#REF!)</f>
        <v>#REF!</v>
      </c>
      <c r="C80" s="32" t="e">
        <f>IF(COC!#REF!="","", COC!#REF!)</f>
        <v>#REF!</v>
      </c>
      <c r="D80" s="35" t="e">
        <f>IF(COC!#REF!="","", COC!#REF!)</f>
        <v>#REF!</v>
      </c>
      <c r="E80" s="35" t="e">
        <f>IF(COC!#REF!="","", COC!#REF!)</f>
        <v>#REF!</v>
      </c>
      <c r="F80" s="35" t="e">
        <f>IF(COC!#REF!="","", COC!#REF!)</f>
        <v>#REF!</v>
      </c>
      <c r="G80" t="e">
        <f>IF(COC!#REF!="","", COC!#REF!)</f>
        <v>#REF!</v>
      </c>
      <c r="H80" t="str">
        <f>IF(COC!L8="","", COC!L8)</f>
        <v>Dissolved Cr 6+ (SW846 7196A)</v>
      </c>
      <c r="I80" s="32">
        <f>IF(COC!Y6="","", COC!Y6)</f>
        <v>42276</v>
      </c>
    </row>
    <row r="81" spans="1:9" x14ac:dyDescent="0.25">
      <c r="A81" t="str">
        <f>IF(COC!AD6="","", COC!AD6)</f>
        <v>TAP2015092901</v>
      </c>
      <c r="B81" t="e">
        <f>IF(COC!#REF!="","", COC!#REF!)</f>
        <v>#REF!</v>
      </c>
      <c r="C81" s="32" t="e">
        <f>IF(COC!#REF!="","", COC!#REF!)</f>
        <v>#REF!</v>
      </c>
      <c r="D81" s="35" t="e">
        <f>IF(COC!#REF!="","", COC!#REF!)</f>
        <v>#REF!</v>
      </c>
      <c r="E81" s="35" t="e">
        <f>IF(COC!#REF!="","", COC!#REF!)</f>
        <v>#REF!</v>
      </c>
      <c r="F81" s="35" t="e">
        <f>IF(COC!#REF!="","", COC!#REF!)</f>
        <v>#REF!</v>
      </c>
      <c r="G81" t="e">
        <f>IF(COC!#REF!="","", COC!#REF!)</f>
        <v>#REF!</v>
      </c>
      <c r="H81" t="str">
        <f>IF(COC!M8="","", COC!M8)</f>
        <v>1,4-Dioxane (SW846 8270D LL)</v>
      </c>
      <c r="I81" s="32">
        <f>IF(COC!Y6="","", COC!Y6)</f>
        <v>42276</v>
      </c>
    </row>
    <row r="82" spans="1:9" x14ac:dyDescent="0.25">
      <c r="A82" t="str">
        <f>IF(COC!AD6="","", COC!AD6)</f>
        <v>TAP2015092901</v>
      </c>
      <c r="B82" t="e">
        <f>IF(COC!#REF!="","", COC!#REF!)</f>
        <v>#REF!</v>
      </c>
      <c r="C82" s="32" t="e">
        <f>IF(COC!#REF!="","", COC!#REF!)</f>
        <v>#REF!</v>
      </c>
      <c r="D82" s="35" t="e">
        <f>IF(COC!#REF!="","", COC!#REF!)</f>
        <v>#REF!</v>
      </c>
      <c r="E82" s="35" t="e">
        <f>IF(COC!#REF!="","", COC!#REF!)</f>
        <v>#REF!</v>
      </c>
      <c r="F82" s="35" t="e">
        <f>IF(COC!#REF!="","", COC!#REF!)</f>
        <v>#REF!</v>
      </c>
      <c r="G82" t="e">
        <f>IF(COC!#REF!="","", COC!#REF!)</f>
        <v>#REF!</v>
      </c>
      <c r="H82" t="str">
        <f>IF(COC!N8="","", COC!N8)</f>
        <v/>
      </c>
      <c r="I82" s="32">
        <f>IF(COC!Y6="","", COC!Y6)</f>
        <v>42276</v>
      </c>
    </row>
    <row r="83" spans="1:9" x14ac:dyDescent="0.25">
      <c r="A83" t="str">
        <f>IF(COC!AD6="","", COC!AD6)</f>
        <v>TAP2015092901</v>
      </c>
      <c r="B83" t="e">
        <f>IF(COC!#REF!="","", COC!#REF!)</f>
        <v>#REF!</v>
      </c>
      <c r="C83" s="32" t="e">
        <f>IF(COC!#REF!="","", COC!#REF!)</f>
        <v>#REF!</v>
      </c>
      <c r="D83" s="35" t="e">
        <f>IF(COC!#REF!="","", COC!#REF!)</f>
        <v>#REF!</v>
      </c>
      <c r="E83" s="35" t="e">
        <f>IF(COC!#REF!="","", COC!#REF!)</f>
        <v>#REF!</v>
      </c>
      <c r="F83" s="35" t="e">
        <f>IF(COC!#REF!="","", COC!#REF!)</f>
        <v>#REF!</v>
      </c>
      <c r="G83" t="e">
        <f>IF(COC!#REF!="","", COC!#REF!)</f>
        <v>#REF!</v>
      </c>
      <c r="H83" t="str">
        <f>IF(COC!O8="","", COC!O8)</f>
        <v/>
      </c>
      <c r="I83" s="32">
        <f>IF(COC!Y6="","", COC!Y6)</f>
        <v>42276</v>
      </c>
    </row>
    <row r="84" spans="1:9" x14ac:dyDescent="0.25">
      <c r="A84" t="str">
        <f>IF(COC!AD6="","", COC!AD6)</f>
        <v>TAP2015092901</v>
      </c>
      <c r="B84" t="e">
        <f>IF(COC!#REF!="","", COC!#REF!)</f>
        <v>#REF!</v>
      </c>
      <c r="C84" s="32" t="e">
        <f>IF(COC!#REF!="","", COC!#REF!)</f>
        <v>#REF!</v>
      </c>
      <c r="D84" s="35" t="e">
        <f>IF(COC!#REF!="","", COC!#REF!)</f>
        <v>#REF!</v>
      </c>
      <c r="E84" s="35" t="e">
        <f>IF(COC!#REF!="","", COC!#REF!)</f>
        <v>#REF!</v>
      </c>
      <c r="F84" s="35" t="e">
        <f>IF(COC!#REF!="","", COC!#REF!)</f>
        <v>#REF!</v>
      </c>
      <c r="G84" t="e">
        <f>IF(COC!#REF!="","", COC!#REF!)</f>
        <v>#REF!</v>
      </c>
      <c r="H84" t="str">
        <f>IF(COC!P8="","", COC!P8)</f>
        <v/>
      </c>
      <c r="I84" s="32">
        <f>IF(COC!Y6="","", COC!Y6)</f>
        <v>42276</v>
      </c>
    </row>
    <row r="85" spans="1:9" x14ac:dyDescent="0.25">
      <c r="A85" t="str">
        <f>IF(COC!AD6="","", COC!AD6)</f>
        <v>TAP2015092901</v>
      </c>
      <c r="B85" t="e">
        <f>IF(COC!#REF!="","", COC!#REF!)</f>
        <v>#REF!</v>
      </c>
      <c r="C85" s="32" t="e">
        <f>IF(COC!#REF!="","", COC!#REF!)</f>
        <v>#REF!</v>
      </c>
      <c r="D85" s="35" t="e">
        <f>IF(COC!#REF!="","", COC!#REF!)</f>
        <v>#REF!</v>
      </c>
      <c r="E85" s="35" t="e">
        <f>IF(COC!#REF!="","", COC!#REF!)</f>
        <v>#REF!</v>
      </c>
      <c r="F85" s="35" t="e">
        <f>IF(COC!#REF!="","", COC!#REF!)</f>
        <v>#REF!</v>
      </c>
      <c r="G85" t="e">
        <f>IF(COC!#REF!="","", COC!#REF!)</f>
        <v>#REF!</v>
      </c>
      <c r="H85" t="str">
        <f>IF(COC!Q8="","", COC!Q8)</f>
        <v/>
      </c>
      <c r="I85" s="32">
        <f>IF(COC!Y6="","", COC!Y6)</f>
        <v>42276</v>
      </c>
    </row>
    <row r="86" spans="1:9" x14ac:dyDescent="0.25">
      <c r="A86" t="str">
        <f>IF(COC!AD6="","", COC!AD6)</f>
        <v>TAP2015092901</v>
      </c>
      <c r="B86" t="e">
        <f>IF(COC!#REF!="","", COC!#REF!)</f>
        <v>#REF!</v>
      </c>
      <c r="C86" s="32" t="e">
        <f>IF(COC!#REF!="","", COC!#REF!)</f>
        <v>#REF!</v>
      </c>
      <c r="D86" s="35" t="e">
        <f>IF(COC!#REF!="","", COC!#REF!)</f>
        <v>#REF!</v>
      </c>
      <c r="E86" s="35" t="e">
        <f>IF(COC!#REF!="","", COC!#REF!)</f>
        <v>#REF!</v>
      </c>
      <c r="F86" s="35" t="e">
        <f>IF(COC!#REF!="","", COC!#REF!)</f>
        <v>#REF!</v>
      </c>
      <c r="G86" t="e">
        <f>IF(COC!#REF!="","", COC!#REF!)</f>
        <v>#REF!</v>
      </c>
      <c r="H86" t="str">
        <f>IF(COC!R8="","", COC!R8)</f>
        <v/>
      </c>
      <c r="I86" s="32">
        <f>IF(COC!Y6="","", COC!Y6)</f>
        <v>42276</v>
      </c>
    </row>
    <row r="87" spans="1:9" x14ac:dyDescent="0.25">
      <c r="A87" t="str">
        <f>IF(COC!AD6="","", COC!AD6)</f>
        <v>TAP2015092901</v>
      </c>
      <c r="B87" t="e">
        <f>IF(COC!#REF!="","", COC!#REF!)</f>
        <v>#REF!</v>
      </c>
      <c r="C87" s="32" t="e">
        <f>IF(COC!#REF!="","", COC!#REF!)</f>
        <v>#REF!</v>
      </c>
      <c r="D87" s="35" t="e">
        <f>IF(COC!#REF!="","", COC!#REF!)</f>
        <v>#REF!</v>
      </c>
      <c r="E87" s="35" t="e">
        <f>IF(COC!#REF!="","", COC!#REF!)</f>
        <v>#REF!</v>
      </c>
      <c r="F87" s="35" t="e">
        <f>IF(COC!#REF!="","", COC!#REF!)</f>
        <v>#REF!</v>
      </c>
      <c r="G87" t="e">
        <f>IF(COC!#REF!="","", COC!#REF!)</f>
        <v>#REF!</v>
      </c>
      <c r="H87" t="str">
        <f>IF(COC!S8="","", COC!S8)</f>
        <v/>
      </c>
      <c r="I87" s="32">
        <f>IF(COC!Y6="","", COC!Y6)</f>
        <v>42276</v>
      </c>
    </row>
    <row r="88" spans="1:9" x14ac:dyDescent="0.25">
      <c r="A88" t="str">
        <f>IF(COC!AD6="","", COC!AD6)</f>
        <v>TAP2015092901</v>
      </c>
      <c r="B88" t="e">
        <f>IF(COC!#REF!="","", COC!#REF!)</f>
        <v>#REF!</v>
      </c>
      <c r="C88" s="32" t="e">
        <f>IF(COC!#REF!="","", COC!#REF!)</f>
        <v>#REF!</v>
      </c>
      <c r="D88" s="35" t="e">
        <f>IF(COC!#REF!="","", COC!#REF!)</f>
        <v>#REF!</v>
      </c>
      <c r="E88" s="35" t="e">
        <f>IF(COC!#REF!="","", COC!#REF!)</f>
        <v>#REF!</v>
      </c>
      <c r="F88" s="35" t="e">
        <f>IF(COC!#REF!="","", COC!#REF!)</f>
        <v>#REF!</v>
      </c>
      <c r="G88" t="e">
        <f>IF(COC!#REF!="","", COC!#REF!)</f>
        <v>#REF!</v>
      </c>
      <c r="H88" t="str">
        <f>IF(COC!T8="","", COC!T8)</f>
        <v/>
      </c>
      <c r="I88" s="32">
        <f>IF(COC!Y6="","", COC!Y6)</f>
        <v>42276</v>
      </c>
    </row>
    <row r="89" spans="1:9" x14ac:dyDescent="0.25">
      <c r="A89" t="str">
        <f>IF(COC!AD6="","", COC!AD6)</f>
        <v>TAP2015092901</v>
      </c>
      <c r="B89" t="e">
        <f>IF(COC!#REF!="","", COC!#REF!)</f>
        <v>#REF!</v>
      </c>
      <c r="C89" s="32" t="e">
        <f>IF(COC!#REF!="","", COC!#REF!)</f>
        <v>#REF!</v>
      </c>
      <c r="D89" s="35" t="e">
        <f>IF(COC!#REF!="","", COC!#REF!)</f>
        <v>#REF!</v>
      </c>
      <c r="E89" s="35" t="e">
        <f>IF(COC!#REF!="","", COC!#REF!)</f>
        <v>#REF!</v>
      </c>
      <c r="F89" s="35" t="e">
        <f>IF(COC!#REF!="","", COC!#REF!)</f>
        <v>#REF!</v>
      </c>
      <c r="G89" t="e">
        <f>IF(COC!#REF!="","", COC!#REF!)</f>
        <v>#REF!</v>
      </c>
      <c r="H89" t="str">
        <f>IF(COC!U8="","", COC!U8)</f>
        <v/>
      </c>
      <c r="I89" s="32">
        <f>IF(COC!Y6="","", COC!Y6)</f>
        <v>42276</v>
      </c>
    </row>
    <row r="90" spans="1:9" x14ac:dyDescent="0.25">
      <c r="A90" t="str">
        <f>IF(COC!AD6="","", COC!AD6)</f>
        <v>TAP2015092901</v>
      </c>
      <c r="B90" t="e">
        <f>IF(COC!#REF!="","", COC!#REF!)</f>
        <v>#REF!</v>
      </c>
      <c r="C90" s="32" t="e">
        <f>IF(COC!#REF!="","", COC!#REF!)</f>
        <v>#REF!</v>
      </c>
      <c r="D90" s="35" t="e">
        <f>IF(COC!#REF!="","", COC!#REF!)</f>
        <v>#REF!</v>
      </c>
      <c r="E90" s="35" t="e">
        <f>IF(COC!#REF!="","", COC!#REF!)</f>
        <v>#REF!</v>
      </c>
      <c r="F90" s="35" t="e">
        <f>IF(COC!#REF!="","", COC!#REF!)</f>
        <v>#REF!</v>
      </c>
      <c r="G90" t="e">
        <f>IF(COC!#REF!="","", COC!#REF!)</f>
        <v>#REF!</v>
      </c>
      <c r="H90" t="str">
        <f>IF(COC!V8="","", COC!V8)</f>
        <v/>
      </c>
      <c r="I90" s="32">
        <f>IF(COC!Y6="","", COC!Y6)</f>
        <v>42276</v>
      </c>
    </row>
    <row r="91" spans="1:9" x14ac:dyDescent="0.25">
      <c r="A91" t="str">
        <f>IF(COC!AD6="","", COC!AD6)</f>
        <v>TAP2015092901</v>
      </c>
      <c r="B91" t="e">
        <f>IF(COC!#REF!="","", COC!#REF!)</f>
        <v>#REF!</v>
      </c>
      <c r="C91" s="32" t="e">
        <f>IF(COC!#REF!="","", COC!#REF!)</f>
        <v>#REF!</v>
      </c>
      <c r="D91" s="35" t="e">
        <f>IF(COC!#REF!="","", COC!#REF!)</f>
        <v>#REF!</v>
      </c>
      <c r="E91" s="35" t="e">
        <f>IF(COC!#REF!="","", COC!#REF!)</f>
        <v>#REF!</v>
      </c>
      <c r="F91" s="35" t="e">
        <f>IF(COC!#REF!="","", COC!#REF!)</f>
        <v>#REF!</v>
      </c>
      <c r="G91" t="e">
        <f>IF(COC!#REF!="","", COC!#REF!)</f>
        <v>#REF!</v>
      </c>
      <c r="H91" t="str">
        <f>IF(COC!W8="","", COC!W8)</f>
        <v/>
      </c>
      <c r="I91" s="32">
        <f>IF(COC!Y6="","", COC!Y6)</f>
        <v>42276</v>
      </c>
    </row>
    <row r="92" spans="1:9" x14ac:dyDescent="0.25">
      <c r="A92" t="str">
        <f>IF(COC!AD6="","", COC!AD6)</f>
        <v>TAP2015092901</v>
      </c>
      <c r="B92" t="e">
        <f>IF(COC!#REF!="","", COC!#REF!)</f>
        <v>#REF!</v>
      </c>
      <c r="C92" s="32" t="e">
        <f>IF(COC!#REF!="","", COC!#REF!)</f>
        <v>#REF!</v>
      </c>
      <c r="D92" s="35" t="e">
        <f>IF(COC!#REF!="","", COC!#REF!)</f>
        <v>#REF!</v>
      </c>
      <c r="E92" s="35" t="e">
        <f>IF(COC!#REF!="","", COC!#REF!)</f>
        <v>#REF!</v>
      </c>
      <c r="F92" s="35" t="e">
        <f>IF(COC!#REF!="","", COC!#REF!)</f>
        <v>#REF!</v>
      </c>
      <c r="G92" t="e">
        <f>IF(COC!#REF!="","", COC!#REF!)</f>
        <v>#REF!</v>
      </c>
      <c r="H92" t="str">
        <f>IF(COC!X8="","", COC!X8)</f>
        <v/>
      </c>
      <c r="I92" s="32">
        <f>IF(COC!Y6="","", COC!Y6)</f>
        <v>42276</v>
      </c>
    </row>
    <row r="93" spans="1:9" x14ac:dyDescent="0.25">
      <c r="A93" t="str">
        <f>IF(COC!AD6="","", COC!AD6)</f>
        <v>TAP2015092901</v>
      </c>
      <c r="B93" t="e">
        <f>IF(COC!#REF!="","", COC!#REF!)</f>
        <v>#REF!</v>
      </c>
      <c r="C93" s="32" t="e">
        <f>IF(COC!#REF!="","", COC!#REF!)</f>
        <v>#REF!</v>
      </c>
      <c r="D93" s="35" t="e">
        <f>IF(COC!#REF!="","", COC!#REF!)</f>
        <v>#REF!</v>
      </c>
      <c r="E93" s="35" t="e">
        <f>IF(COC!#REF!="","", COC!#REF!)</f>
        <v>#REF!</v>
      </c>
      <c r="F93" s="35" t="e">
        <f>IF(COC!#REF!="","", COC!#REF!)</f>
        <v>#REF!</v>
      </c>
      <c r="G93" t="e">
        <f>IF(COC!#REF!="","", COC!#REF!)</f>
        <v>#REF!</v>
      </c>
      <c r="H93" t="str">
        <f>IF(COC!Y8="","", COC!Y8)</f>
        <v/>
      </c>
      <c r="I93" s="32">
        <f>IF(COC!Y6="","", COC!Y6)</f>
        <v>42276</v>
      </c>
    </row>
    <row r="94" spans="1:9" x14ac:dyDescent="0.25">
      <c r="A94" t="str">
        <f>IF(COC!AD6="","", COC!AD6)</f>
        <v>TAP2015092901</v>
      </c>
      <c r="B94" t="e">
        <f>IF(COC!#REF!="","", COC!#REF!)</f>
        <v>#REF!</v>
      </c>
      <c r="C94" s="32" t="e">
        <f>IF(COC!#REF!="","", COC!#REF!)</f>
        <v>#REF!</v>
      </c>
      <c r="D94" s="35" t="e">
        <f>IF(COC!#REF!="","", COC!#REF!)</f>
        <v>#REF!</v>
      </c>
      <c r="E94" s="35" t="e">
        <f>IF(COC!#REF!="","", COC!#REF!)</f>
        <v>#REF!</v>
      </c>
      <c r="F94" s="35" t="e">
        <f>IF(COC!#REF!="","", COC!#REF!)</f>
        <v>#REF!</v>
      </c>
      <c r="G94" t="e">
        <f>IF(COC!#REF!="","", COC!#REF!)</f>
        <v>#REF!</v>
      </c>
      <c r="H94" t="str">
        <f>IF(COC!Z8="","", COC!Z8)</f>
        <v/>
      </c>
      <c r="I94" s="32">
        <f>IF(COC!Y6="","", COC!Y6)</f>
        <v>42276</v>
      </c>
    </row>
    <row r="95" spans="1:9" x14ac:dyDescent="0.25">
      <c r="A95" t="str">
        <f>IF(COC!AD6="","", COC!AD6)</f>
        <v>TAP2015092901</v>
      </c>
      <c r="B95" t="e">
        <f>IF(COC!#REF!="","", COC!#REF!)</f>
        <v>#REF!</v>
      </c>
      <c r="C95" s="32" t="e">
        <f>IF(COC!#REF!="","", COC!#REF!)</f>
        <v>#REF!</v>
      </c>
      <c r="D95" s="35" t="e">
        <f>IF(COC!#REF!="","", COC!#REF!)</f>
        <v>#REF!</v>
      </c>
      <c r="E95" s="35" t="e">
        <f>IF(COC!#REF!="","", COC!#REF!)</f>
        <v>#REF!</v>
      </c>
      <c r="F95" s="35" t="e">
        <f>IF(COC!#REF!="","", COC!#REF!)</f>
        <v>#REF!</v>
      </c>
      <c r="G95" t="e">
        <f>IF(COC!#REF!="","", COC!#REF!)</f>
        <v>#REF!</v>
      </c>
      <c r="H95" t="str">
        <f>IF(COC!AA8="","", COC!AA8)</f>
        <v/>
      </c>
      <c r="I95" s="32">
        <f>IF(COC!Y6="","", COC!Y6)</f>
        <v>42276</v>
      </c>
    </row>
    <row r="96" spans="1:9" x14ac:dyDescent="0.25">
      <c r="A96" t="str">
        <f>IF(COC!AD6="","", COC!AD6)</f>
        <v>TAP2015092901</v>
      </c>
      <c r="B96" t="e">
        <f>IF(COC!#REF!="","", COC!#REF!)</f>
        <v>#REF!</v>
      </c>
      <c r="C96" s="32" t="e">
        <f>IF(COC!#REF!="","", COC!#REF!)</f>
        <v>#REF!</v>
      </c>
      <c r="D96" s="35" t="e">
        <f>IF(COC!#REF!="","", COC!#REF!)</f>
        <v>#REF!</v>
      </c>
      <c r="E96" s="35" t="e">
        <f>IF(COC!#REF!="","", COC!#REF!)</f>
        <v>#REF!</v>
      </c>
      <c r="F96" s="35" t="e">
        <f>IF(COC!#REF!="","", COC!#REF!)</f>
        <v>#REF!</v>
      </c>
      <c r="G96" s="31" t="e">
        <f>IF(COC!#REF!="","", COC!#REF!)</f>
        <v>#REF!</v>
      </c>
      <c r="H96" s="31" t="str">
        <f>IF(COC!AB8="","", COC!AB8)</f>
        <v/>
      </c>
      <c r="I96" s="32">
        <f>IF(COC!Y6="","", COC!Y6)</f>
        <v>42276</v>
      </c>
    </row>
    <row r="97" spans="1:9" s="30" customFormat="1" x14ac:dyDescent="0.25">
      <c r="A97" s="30" t="str">
        <f>IF(COC!AD6="","", COC!AD6)</f>
        <v>TAP2015092901</v>
      </c>
      <c r="B97" s="30" t="str">
        <f>IF(COC!A19="","", COC!A19)</f>
        <v>HD-MW-22-0/1-0</v>
      </c>
      <c r="C97" s="34">
        <f>IF(COC!E19="","", COC!E19)</f>
        <v>42276</v>
      </c>
      <c r="D97" s="37">
        <f>IF(COC!F19="","", COC!F19)</f>
        <v>0.41666666666666669</v>
      </c>
      <c r="E97" s="37" t="str">
        <f>IF(COC!G19="","", COC!G19)</f>
        <v>Groundwater</v>
      </c>
      <c r="F97" s="37" t="str">
        <f>IF(COC!H19="","", COC!H19)</f>
        <v>Water</v>
      </c>
      <c r="G97" s="30" t="str">
        <f>IF(COC!J19="","", COC!J19)</f>
        <v>X</v>
      </c>
      <c r="H97" s="30" t="str">
        <f>IF(COC!J8="","", COC!J8)</f>
        <v>VOCs (8260C)</v>
      </c>
      <c r="I97" s="34">
        <f>IF(COC!Y6="","", COC!Y6)</f>
        <v>42276</v>
      </c>
    </row>
    <row r="98" spans="1:9" x14ac:dyDescent="0.25">
      <c r="A98" t="str">
        <f>IF(COC!AD6="","", COC!AD6)</f>
        <v>TAP2015092901</v>
      </c>
      <c r="B98" t="str">
        <f>IF(COC!A19="","", COC!A19)</f>
        <v>HD-MW-22-0/1-0</v>
      </c>
      <c r="C98" s="32">
        <f>IF(COC!E19="","", COC!E19)</f>
        <v>42276</v>
      </c>
      <c r="D98" s="35">
        <f>IF(COC!F19="","", COC!F19)</f>
        <v>0.41666666666666669</v>
      </c>
      <c r="E98" s="35" t="str">
        <f>IF(COC!G19="","", COC!G19)</f>
        <v>Groundwater</v>
      </c>
      <c r="F98" s="35" t="str">
        <f>IF(COC!H19="","", COC!H19)</f>
        <v>Water</v>
      </c>
      <c r="G98" t="str">
        <f>IF(COC!K19="","", COC!K19)</f>
        <v/>
      </c>
      <c r="H98" t="str">
        <f>IF(COC!K8="","", COC!K8)</f>
        <v>Total CR 6+  (SW846 7196A)</v>
      </c>
      <c r="I98" s="32">
        <f>IF(COC!Y6="","", COC!Y6)</f>
        <v>42276</v>
      </c>
    </row>
    <row r="99" spans="1:9" x14ac:dyDescent="0.25">
      <c r="A99" t="str">
        <f>IF(COC!AD6="","", COC!AD6)</f>
        <v>TAP2015092901</v>
      </c>
      <c r="B99" t="str">
        <f>IF(COC!A19="","", COC!A19)</f>
        <v>HD-MW-22-0/1-0</v>
      </c>
      <c r="C99" s="32">
        <f>IF(COC!E19="","", COC!E19)</f>
        <v>42276</v>
      </c>
      <c r="D99" s="35">
        <f>IF(COC!F19="","", COC!F19)</f>
        <v>0.41666666666666669</v>
      </c>
      <c r="E99" s="35" t="str">
        <f>IF(COC!G19="","", COC!G19)</f>
        <v>Groundwater</v>
      </c>
      <c r="F99" s="35" t="str">
        <f>IF(COC!H19="","", COC!H19)</f>
        <v>Water</v>
      </c>
      <c r="G99" t="str">
        <f>IF(COC!L19="","", COC!L19)</f>
        <v/>
      </c>
      <c r="H99" t="str">
        <f>IF(COC!L8="","", COC!L8)</f>
        <v>Dissolved Cr 6+ (SW846 7196A)</v>
      </c>
      <c r="I99" s="32">
        <f>IF(COC!Y6="","", COC!Y6)</f>
        <v>42276</v>
      </c>
    </row>
    <row r="100" spans="1:9" x14ac:dyDescent="0.25">
      <c r="A100" t="str">
        <f>IF(COC!AD6="","", COC!AD6)</f>
        <v>TAP2015092901</v>
      </c>
      <c r="B100" t="str">
        <f>IF(COC!A19="","", COC!A19)</f>
        <v>HD-MW-22-0/1-0</v>
      </c>
      <c r="C100" s="32">
        <f>IF(COC!E19="","", COC!E19)</f>
        <v>42276</v>
      </c>
      <c r="D100" s="35">
        <f>IF(COC!F19="","", COC!F19)</f>
        <v>0.41666666666666669</v>
      </c>
      <c r="E100" s="35" t="str">
        <f>IF(COC!G19="","", COC!G19)</f>
        <v>Groundwater</v>
      </c>
      <c r="F100" s="35" t="str">
        <f>IF(COC!H19="","", COC!H19)</f>
        <v>Water</v>
      </c>
      <c r="G100" t="str">
        <f>IF(COC!M19="","", COC!M19)</f>
        <v/>
      </c>
      <c r="H100" t="str">
        <f>IF(COC!M8="","", COC!M8)</f>
        <v>1,4-Dioxane (SW846 8270D LL)</v>
      </c>
      <c r="I100" s="32">
        <f>IF(COC!Y6="","", COC!Y6)</f>
        <v>42276</v>
      </c>
    </row>
    <row r="101" spans="1:9" x14ac:dyDescent="0.25">
      <c r="A101" t="str">
        <f>IF(COC!AD6="","", COC!AD6)</f>
        <v>TAP2015092901</v>
      </c>
      <c r="B101" t="str">
        <f>IF(COC!A19="","", COC!A19)</f>
        <v>HD-MW-22-0/1-0</v>
      </c>
      <c r="C101" s="32">
        <f>IF(COC!E19="","", COC!E19)</f>
        <v>42276</v>
      </c>
      <c r="D101" s="35">
        <f>IF(COC!F19="","", COC!F19)</f>
        <v>0.41666666666666669</v>
      </c>
      <c r="E101" s="35" t="str">
        <f>IF(COC!G19="","", COC!G19)</f>
        <v>Groundwater</v>
      </c>
      <c r="F101" s="35" t="str">
        <f>IF(COC!H19="","", COC!H19)</f>
        <v>Water</v>
      </c>
      <c r="G101" t="str">
        <f>IF(COC!N19="","", COC!N19)</f>
        <v/>
      </c>
      <c r="H101" t="str">
        <f>IF(COC!N8="","", COC!N8)</f>
        <v/>
      </c>
      <c r="I101" s="32">
        <f>IF(COC!Y6="","", COC!Y6)</f>
        <v>42276</v>
      </c>
    </row>
    <row r="102" spans="1:9" x14ac:dyDescent="0.25">
      <c r="A102" t="str">
        <f>IF(COC!AD6="","", COC!AD6)</f>
        <v>TAP2015092901</v>
      </c>
      <c r="B102" t="str">
        <f>IF(COC!A19="","", COC!A19)</f>
        <v>HD-MW-22-0/1-0</v>
      </c>
      <c r="C102" s="32">
        <f>IF(COC!E19="","", COC!E19)</f>
        <v>42276</v>
      </c>
      <c r="D102" s="35">
        <f>IF(COC!F19="","", COC!F19)</f>
        <v>0.41666666666666669</v>
      </c>
      <c r="E102" s="35" t="str">
        <f>IF(COC!G19="","", COC!G19)</f>
        <v>Groundwater</v>
      </c>
      <c r="F102" s="35" t="str">
        <f>IF(COC!H19="","", COC!H19)</f>
        <v>Water</v>
      </c>
      <c r="G102" t="str">
        <f>IF(COC!O19="","", COC!O19)</f>
        <v/>
      </c>
      <c r="H102" t="str">
        <f>IF(COC!O8="","", COC!O8)</f>
        <v/>
      </c>
      <c r="I102" s="32">
        <f>IF(COC!Y6="","", COC!Y6)</f>
        <v>42276</v>
      </c>
    </row>
    <row r="103" spans="1:9" x14ac:dyDescent="0.25">
      <c r="A103" t="str">
        <f>IF(COC!AD6="","", COC!AD6)</f>
        <v>TAP2015092901</v>
      </c>
      <c r="B103" t="str">
        <f>IF(COC!A19="","", COC!A19)</f>
        <v>HD-MW-22-0/1-0</v>
      </c>
      <c r="C103" s="32">
        <f>IF(COC!E19="","", COC!E19)</f>
        <v>42276</v>
      </c>
      <c r="D103" s="35">
        <f>IF(COC!F19="","", COC!F19)</f>
        <v>0.41666666666666669</v>
      </c>
      <c r="E103" s="35" t="str">
        <f>IF(COC!G19="","", COC!G19)</f>
        <v>Groundwater</v>
      </c>
      <c r="F103" s="35" t="str">
        <f>IF(COC!H19="","", COC!H19)</f>
        <v>Water</v>
      </c>
      <c r="G103" t="str">
        <f>IF(COC!P19="","", COC!P19)</f>
        <v/>
      </c>
      <c r="H103" t="str">
        <f>IF(COC!P8="","", COC!P8)</f>
        <v/>
      </c>
      <c r="I103" s="32">
        <f>IF(COC!Y6="","", COC!Y6)</f>
        <v>42276</v>
      </c>
    </row>
    <row r="104" spans="1:9" x14ac:dyDescent="0.25">
      <c r="A104" t="str">
        <f>IF(COC!AD6="","", COC!AD6)</f>
        <v>TAP2015092901</v>
      </c>
      <c r="B104" t="str">
        <f>IF(COC!A19="","", COC!A19)</f>
        <v>HD-MW-22-0/1-0</v>
      </c>
      <c r="C104" s="32">
        <f>IF(COC!E19="","", COC!E19)</f>
        <v>42276</v>
      </c>
      <c r="D104" s="35">
        <f>IF(COC!F19="","", COC!F19)</f>
        <v>0.41666666666666669</v>
      </c>
      <c r="E104" s="35" t="str">
        <f>IF(COC!G19="","", COC!G19)</f>
        <v>Groundwater</v>
      </c>
      <c r="F104" s="35" t="str">
        <f>IF(COC!H19="","", COC!H19)</f>
        <v>Water</v>
      </c>
      <c r="G104" t="str">
        <f>IF(COC!Q19="","", COC!Q19)</f>
        <v/>
      </c>
      <c r="H104" t="str">
        <f>IF(COC!Q8="","", COC!Q8)</f>
        <v/>
      </c>
      <c r="I104" s="32">
        <f>IF(COC!Y6="","", COC!Y6)</f>
        <v>42276</v>
      </c>
    </row>
    <row r="105" spans="1:9" x14ac:dyDescent="0.25">
      <c r="A105" t="str">
        <f>IF(COC!AD6="","", COC!AD6)</f>
        <v>TAP2015092901</v>
      </c>
      <c r="B105" t="str">
        <f>IF(COC!A19="","", COC!A19)</f>
        <v>HD-MW-22-0/1-0</v>
      </c>
      <c r="C105" s="32">
        <f>IF(COC!E19="","", COC!E19)</f>
        <v>42276</v>
      </c>
      <c r="D105" s="35">
        <f>IF(COC!F19="","", COC!F19)</f>
        <v>0.41666666666666669</v>
      </c>
      <c r="E105" s="35" t="str">
        <f>IF(COC!G19="","", COC!G19)</f>
        <v>Groundwater</v>
      </c>
      <c r="F105" s="35" t="str">
        <f>IF(COC!H19="","", COC!H19)</f>
        <v>Water</v>
      </c>
      <c r="G105" t="str">
        <f>IF(COC!R19="","", COC!R19)</f>
        <v/>
      </c>
      <c r="H105" t="str">
        <f>IF(COC!R8="","", COC!R8)</f>
        <v/>
      </c>
      <c r="I105" s="32">
        <f>IF(COC!Y6="","", COC!Y6)</f>
        <v>42276</v>
      </c>
    </row>
    <row r="106" spans="1:9" x14ac:dyDescent="0.25">
      <c r="A106" t="str">
        <f>IF(COC!AD6="","", COC!AD6)</f>
        <v>TAP2015092901</v>
      </c>
      <c r="B106" t="str">
        <f>IF(COC!A19="","", COC!A19)</f>
        <v>HD-MW-22-0/1-0</v>
      </c>
      <c r="C106" s="32">
        <f>IF(COC!E19="","", COC!E19)</f>
        <v>42276</v>
      </c>
      <c r="D106" s="35">
        <f>IF(COC!F19="","", COC!F19)</f>
        <v>0.41666666666666669</v>
      </c>
      <c r="E106" s="35" t="str">
        <f>IF(COC!G19="","", COC!G19)</f>
        <v>Groundwater</v>
      </c>
      <c r="F106" s="35" t="str">
        <f>IF(COC!H19="","", COC!H19)</f>
        <v>Water</v>
      </c>
      <c r="G106" t="str">
        <f>IF(COC!S19="","", COC!S19)</f>
        <v/>
      </c>
      <c r="H106" t="str">
        <f>IF(COC!S8="","", COC!S8)</f>
        <v/>
      </c>
      <c r="I106" s="32">
        <f>IF(COC!Y6="","", COC!Y6)</f>
        <v>42276</v>
      </c>
    </row>
    <row r="107" spans="1:9" x14ac:dyDescent="0.25">
      <c r="A107" t="str">
        <f>IF(COC!AD6="","", COC!AD6)</f>
        <v>TAP2015092901</v>
      </c>
      <c r="B107" t="str">
        <f>IF(COC!A19="","", COC!A19)</f>
        <v>HD-MW-22-0/1-0</v>
      </c>
      <c r="C107" s="32">
        <f>IF(COC!E19="","", COC!E19)</f>
        <v>42276</v>
      </c>
      <c r="D107" s="35">
        <f>IF(COC!F19="","", COC!F19)</f>
        <v>0.41666666666666669</v>
      </c>
      <c r="E107" s="35" t="str">
        <f>IF(COC!G19="","", COC!G19)</f>
        <v>Groundwater</v>
      </c>
      <c r="F107" s="35" t="str">
        <f>IF(COC!H19="","", COC!H19)</f>
        <v>Water</v>
      </c>
      <c r="G107" t="str">
        <f>IF(COC!T19="","", COC!T19)</f>
        <v/>
      </c>
      <c r="H107" t="str">
        <f>IF(COC!T8="","", COC!T8)</f>
        <v/>
      </c>
      <c r="I107" s="32">
        <f>IF(COC!Y6="","", COC!Y6)</f>
        <v>42276</v>
      </c>
    </row>
    <row r="108" spans="1:9" x14ac:dyDescent="0.25">
      <c r="A108" t="str">
        <f>IF(COC!AD6="","", COC!AD6)</f>
        <v>TAP2015092901</v>
      </c>
      <c r="B108" t="str">
        <f>IF(COC!A19="","", COC!A19)</f>
        <v>HD-MW-22-0/1-0</v>
      </c>
      <c r="C108" s="32">
        <f>IF(COC!E19="","", COC!E19)</f>
        <v>42276</v>
      </c>
      <c r="D108" s="35">
        <f>IF(COC!F19="","", COC!F19)</f>
        <v>0.41666666666666669</v>
      </c>
      <c r="E108" s="35" t="str">
        <f>IF(COC!G19="","", COC!G19)</f>
        <v>Groundwater</v>
      </c>
      <c r="F108" s="35" t="str">
        <f>IF(COC!H19="","", COC!H19)</f>
        <v>Water</v>
      </c>
      <c r="G108" t="str">
        <f>IF(COC!U19="","", COC!U19)</f>
        <v/>
      </c>
      <c r="H108" t="str">
        <f>IF(COC!U8="","", COC!U8)</f>
        <v/>
      </c>
      <c r="I108" s="32">
        <f>IF(COC!Y6="","", COC!Y6)</f>
        <v>42276</v>
      </c>
    </row>
    <row r="109" spans="1:9" x14ac:dyDescent="0.25">
      <c r="A109" t="str">
        <f>IF(COC!AD6="","", COC!AD6)</f>
        <v>TAP2015092901</v>
      </c>
      <c r="B109" t="str">
        <f>IF(COC!A19="","", COC!A19)</f>
        <v>HD-MW-22-0/1-0</v>
      </c>
      <c r="C109" s="32">
        <f>IF(COC!E19="","", COC!E19)</f>
        <v>42276</v>
      </c>
      <c r="D109" s="35">
        <f>IF(COC!F19="","", COC!F19)</f>
        <v>0.41666666666666669</v>
      </c>
      <c r="E109" s="35" t="str">
        <f>IF(COC!G19="","", COC!G19)</f>
        <v>Groundwater</v>
      </c>
      <c r="F109" s="35" t="str">
        <f>IF(COC!H19="","", COC!H19)</f>
        <v>Water</v>
      </c>
      <c r="G109" t="str">
        <f>IF(COC!V19="","", COC!V19)</f>
        <v/>
      </c>
      <c r="H109" t="str">
        <f>IF(COC!V8="","", COC!V8)</f>
        <v/>
      </c>
      <c r="I109" s="32">
        <f>IF(COC!Y6="","", COC!Y6)</f>
        <v>42276</v>
      </c>
    </row>
    <row r="110" spans="1:9" x14ac:dyDescent="0.25">
      <c r="A110" t="str">
        <f>IF(COC!AD6="","", COC!AD6)</f>
        <v>TAP2015092901</v>
      </c>
      <c r="B110" t="str">
        <f>IF(COC!A19="","", COC!A19)</f>
        <v>HD-MW-22-0/1-0</v>
      </c>
      <c r="C110" s="32">
        <f>IF(COC!E19="","", COC!E19)</f>
        <v>42276</v>
      </c>
      <c r="D110" s="35">
        <f>IF(COC!F19="","", COC!F19)</f>
        <v>0.41666666666666669</v>
      </c>
      <c r="E110" s="35" t="str">
        <f>IF(COC!G19="","", COC!G19)</f>
        <v>Groundwater</v>
      </c>
      <c r="F110" s="35" t="str">
        <f>IF(COC!H19="","", COC!H19)</f>
        <v>Water</v>
      </c>
      <c r="G110" t="str">
        <f>IF(COC!W19="","", COC!W19)</f>
        <v/>
      </c>
      <c r="H110" t="str">
        <f>IF(COC!W8="","", COC!W8)</f>
        <v/>
      </c>
      <c r="I110" s="32">
        <f>IF(COC!Y6="","", COC!Y6)</f>
        <v>42276</v>
      </c>
    </row>
    <row r="111" spans="1:9" x14ac:dyDescent="0.25">
      <c r="A111" t="str">
        <f>IF(COC!AD6="","", COC!AD6)</f>
        <v>TAP2015092901</v>
      </c>
      <c r="B111" t="str">
        <f>IF(COC!A19="","", COC!A19)</f>
        <v>HD-MW-22-0/1-0</v>
      </c>
      <c r="C111" s="32">
        <f>IF(COC!E19="","", COC!E19)</f>
        <v>42276</v>
      </c>
      <c r="D111" s="35">
        <f>IF(COC!F19="","", COC!F19)</f>
        <v>0.41666666666666669</v>
      </c>
      <c r="E111" s="35" t="str">
        <f>IF(COC!G19="","", COC!G19)</f>
        <v>Groundwater</v>
      </c>
      <c r="F111" s="35" t="str">
        <f>IF(COC!H19="","", COC!H19)</f>
        <v>Water</v>
      </c>
      <c r="G111" t="str">
        <f>IF(COC!X19="","", COC!X19)</f>
        <v/>
      </c>
      <c r="H111" t="str">
        <f>IF(COC!X8="","", COC!X8)</f>
        <v/>
      </c>
      <c r="I111" s="32">
        <f>IF(COC!Y6="","", COC!Y6)</f>
        <v>42276</v>
      </c>
    </row>
    <row r="112" spans="1:9" x14ac:dyDescent="0.25">
      <c r="A112" t="str">
        <f>IF(COC!AD6="","", COC!AD6)</f>
        <v>TAP2015092901</v>
      </c>
      <c r="B112" t="str">
        <f>IF(COC!A19="","", COC!A19)</f>
        <v>HD-MW-22-0/1-0</v>
      </c>
      <c r="C112" s="32">
        <f>IF(COC!E19="","", COC!E19)</f>
        <v>42276</v>
      </c>
      <c r="D112" s="35">
        <f>IF(COC!F19="","", COC!F19)</f>
        <v>0.41666666666666669</v>
      </c>
      <c r="E112" s="35" t="str">
        <f>IF(COC!G19="","", COC!G19)</f>
        <v>Groundwater</v>
      </c>
      <c r="F112" s="35" t="str">
        <f>IF(COC!H19="","", COC!H19)</f>
        <v>Water</v>
      </c>
      <c r="G112" t="str">
        <f>IF(COC!Y19="","", COC!Y19)</f>
        <v/>
      </c>
      <c r="H112" t="str">
        <f>IF(COC!Y8="","", COC!Y8)</f>
        <v/>
      </c>
      <c r="I112" s="32">
        <f>IF(COC!Y6="","", COC!Y6)</f>
        <v>42276</v>
      </c>
    </row>
    <row r="113" spans="1:9" x14ac:dyDescent="0.25">
      <c r="A113" t="str">
        <f>IF(COC!AD6="","", COC!AD6)</f>
        <v>TAP2015092901</v>
      </c>
      <c r="B113" t="str">
        <f>IF(COC!A19="","", COC!A19)</f>
        <v>HD-MW-22-0/1-0</v>
      </c>
      <c r="C113" s="32">
        <f>IF(COC!E19="","", COC!E19)</f>
        <v>42276</v>
      </c>
      <c r="D113" s="35">
        <f>IF(COC!F19="","", COC!F19)</f>
        <v>0.41666666666666669</v>
      </c>
      <c r="E113" s="35" t="str">
        <f>IF(COC!G19="","", COC!G19)</f>
        <v>Groundwater</v>
      </c>
      <c r="F113" s="35" t="str">
        <f>IF(COC!H19="","", COC!H19)</f>
        <v>Water</v>
      </c>
      <c r="G113" t="str">
        <f>IF(COC!Z19="","", COC!Z19)</f>
        <v/>
      </c>
      <c r="H113" t="str">
        <f>IF(COC!Z8="","", COC!Z8)</f>
        <v/>
      </c>
      <c r="I113" s="32">
        <f>IF(COC!Y6="","", COC!Y6)</f>
        <v>42276</v>
      </c>
    </row>
    <row r="114" spans="1:9" x14ac:dyDescent="0.25">
      <c r="A114" t="str">
        <f>IF(COC!AD6="","", COC!AD6)</f>
        <v>TAP2015092901</v>
      </c>
      <c r="B114" t="str">
        <f>IF(COC!A19="","", COC!A19)</f>
        <v>HD-MW-22-0/1-0</v>
      </c>
      <c r="C114" s="32">
        <f>IF(COC!E19="","", COC!E19)</f>
        <v>42276</v>
      </c>
      <c r="D114" s="35">
        <f>IF(COC!F19="","", COC!F19)</f>
        <v>0.41666666666666669</v>
      </c>
      <c r="E114" s="35" t="str">
        <f>IF(COC!G19="","", COC!G19)</f>
        <v>Groundwater</v>
      </c>
      <c r="F114" s="35" t="str">
        <f>IF(COC!H19="","", COC!H19)</f>
        <v>Water</v>
      </c>
      <c r="G114" t="str">
        <f>IF(COC!AA19="","", COC!AA19)</f>
        <v/>
      </c>
      <c r="H114" t="str">
        <f>IF(COC!AA8="","", COC!AA8)</f>
        <v/>
      </c>
      <c r="I114" s="32">
        <f>IF(COC!Y6="","", COC!Y6)</f>
        <v>42276</v>
      </c>
    </row>
    <row r="115" spans="1:9" x14ac:dyDescent="0.25">
      <c r="A115" t="str">
        <f>IF(COC!AD6="","", COC!AD6)</f>
        <v>TAP2015092901</v>
      </c>
      <c r="B115" t="str">
        <f>IF(COC!A19="","", COC!A19)</f>
        <v>HD-MW-22-0/1-0</v>
      </c>
      <c r="C115" s="32">
        <f>IF(COC!E19="","", COC!E19)</f>
        <v>42276</v>
      </c>
      <c r="D115" s="35">
        <f>IF(COC!F19="","", COC!F19)</f>
        <v>0.41666666666666669</v>
      </c>
      <c r="E115" s="35" t="str">
        <f>IF(COC!G19="","", COC!G19)</f>
        <v>Groundwater</v>
      </c>
      <c r="F115" s="35" t="str">
        <f>IF(COC!H19="","", COC!H19)</f>
        <v>Water</v>
      </c>
      <c r="G115" s="31" t="str">
        <f>IF(COC!AB19="","", COC!AB19)</f>
        <v/>
      </c>
      <c r="H115" s="31" t="str">
        <f>IF(COC!AB8="","", COC!AB8)</f>
        <v/>
      </c>
      <c r="I115" s="32">
        <f>IF(COC!Y6="","", COC!Y6)</f>
        <v>42276</v>
      </c>
    </row>
    <row r="116" spans="1:9" s="30" customFormat="1" x14ac:dyDescent="0.25">
      <c r="A116" s="30" t="str">
        <f>IF(COC!AD6="","", COC!AD6)</f>
        <v>TAP2015092901</v>
      </c>
      <c r="B116" s="30" t="str">
        <f>IF(COC!A20="","", COC!A20)</f>
        <v>HD-MW-15-0/1-0</v>
      </c>
      <c r="C116" s="34">
        <f>IF(COC!E20="","", COC!E20)</f>
        <v>42276</v>
      </c>
      <c r="D116" s="37">
        <f>IF(COC!F20="","", COC!F20)</f>
        <v>0.3576388888888889</v>
      </c>
      <c r="E116" s="37" t="str">
        <f>IF(COC!G20="","", COC!G20)</f>
        <v>Groundwater</v>
      </c>
      <c r="F116" s="37" t="str">
        <f>IF(COC!H20="","", COC!H20)</f>
        <v>Water</v>
      </c>
      <c r="G116" s="30" t="str">
        <f>IF(COC!J20="","", COC!J20)</f>
        <v>X</v>
      </c>
      <c r="H116" s="30" t="str">
        <f>IF(COC!J8="","", COC!J8)</f>
        <v>VOCs (8260C)</v>
      </c>
      <c r="I116" s="34">
        <f>IF(COC!Y6="","", COC!Y6)</f>
        <v>42276</v>
      </c>
    </row>
    <row r="117" spans="1:9" x14ac:dyDescent="0.25">
      <c r="A117" t="str">
        <f>IF(COC!AD6="","", COC!AD6)</f>
        <v>TAP2015092901</v>
      </c>
      <c r="B117" t="str">
        <f>IF(COC!A20="","", COC!A20)</f>
        <v>HD-MW-15-0/1-0</v>
      </c>
      <c r="C117" s="32">
        <f>IF(COC!E20="","", COC!E20)</f>
        <v>42276</v>
      </c>
      <c r="D117" s="35">
        <f>IF(COC!F20="","", COC!F20)</f>
        <v>0.3576388888888889</v>
      </c>
      <c r="E117" s="35" t="str">
        <f>IF(COC!G20="","", COC!G20)</f>
        <v>Groundwater</v>
      </c>
      <c r="F117" s="35" t="str">
        <f>IF(COC!H20="","", COC!H20)</f>
        <v>Water</v>
      </c>
      <c r="G117" t="str">
        <f>IF(COC!K20="","", COC!K20)</f>
        <v/>
      </c>
      <c r="H117" t="str">
        <f>IF(COC!K8="","", COC!K8)</f>
        <v>Total CR 6+  (SW846 7196A)</v>
      </c>
      <c r="I117" s="32">
        <f>IF(COC!Y6="","", COC!Y6)</f>
        <v>42276</v>
      </c>
    </row>
    <row r="118" spans="1:9" x14ac:dyDescent="0.25">
      <c r="A118" t="str">
        <f>IF(COC!AD6="","", COC!AD6)</f>
        <v>TAP2015092901</v>
      </c>
      <c r="B118" t="str">
        <f>IF(COC!A20="","", COC!A20)</f>
        <v>HD-MW-15-0/1-0</v>
      </c>
      <c r="C118" s="32">
        <f>IF(COC!E20="","", COC!E20)</f>
        <v>42276</v>
      </c>
      <c r="D118" s="35">
        <f>IF(COC!F20="","", COC!F20)</f>
        <v>0.3576388888888889</v>
      </c>
      <c r="E118" s="35" t="str">
        <f>IF(COC!G20="","", COC!G20)</f>
        <v>Groundwater</v>
      </c>
      <c r="F118" s="35" t="str">
        <f>IF(COC!H20="","", COC!H20)</f>
        <v>Water</v>
      </c>
      <c r="G118" t="str">
        <f>IF(COC!L20="","", COC!L20)</f>
        <v/>
      </c>
      <c r="H118" t="str">
        <f>IF(COC!L8="","", COC!L8)</f>
        <v>Dissolved Cr 6+ (SW846 7196A)</v>
      </c>
      <c r="I118" s="32">
        <f>IF(COC!Y6="","", COC!Y6)</f>
        <v>42276</v>
      </c>
    </row>
    <row r="119" spans="1:9" x14ac:dyDescent="0.25">
      <c r="A119" t="str">
        <f>IF(COC!AD6="","", COC!AD6)</f>
        <v>TAP2015092901</v>
      </c>
      <c r="B119" t="str">
        <f>IF(COC!A20="","", COC!A20)</f>
        <v>HD-MW-15-0/1-0</v>
      </c>
      <c r="C119" s="32">
        <f>IF(COC!E20="","", COC!E20)</f>
        <v>42276</v>
      </c>
      <c r="D119" s="35">
        <f>IF(COC!F20="","", COC!F20)</f>
        <v>0.3576388888888889</v>
      </c>
      <c r="E119" s="35" t="str">
        <f>IF(COC!G20="","", COC!G20)</f>
        <v>Groundwater</v>
      </c>
      <c r="F119" s="35" t="str">
        <f>IF(COC!H20="","", COC!H20)</f>
        <v>Water</v>
      </c>
      <c r="G119" t="str">
        <f>IF(COC!M20="","", COC!M20)</f>
        <v/>
      </c>
      <c r="H119" t="str">
        <f>IF(COC!M8="","", COC!M8)</f>
        <v>1,4-Dioxane (SW846 8270D LL)</v>
      </c>
      <c r="I119" s="32">
        <f>IF(COC!Y6="","", COC!Y6)</f>
        <v>42276</v>
      </c>
    </row>
    <row r="120" spans="1:9" x14ac:dyDescent="0.25">
      <c r="A120" t="str">
        <f>IF(COC!AD6="","", COC!AD6)</f>
        <v>TAP2015092901</v>
      </c>
      <c r="B120" t="str">
        <f>IF(COC!A20="","", COC!A20)</f>
        <v>HD-MW-15-0/1-0</v>
      </c>
      <c r="C120" s="32">
        <f>IF(COC!E20="","", COC!E20)</f>
        <v>42276</v>
      </c>
      <c r="D120" s="35">
        <f>IF(COC!F20="","", COC!F20)</f>
        <v>0.3576388888888889</v>
      </c>
      <c r="E120" s="35" t="str">
        <f>IF(COC!G20="","", COC!G20)</f>
        <v>Groundwater</v>
      </c>
      <c r="F120" s="35" t="str">
        <f>IF(COC!H20="","", COC!H20)</f>
        <v>Water</v>
      </c>
      <c r="G120" t="str">
        <f>IF(COC!N20="","", COC!N20)</f>
        <v/>
      </c>
      <c r="H120" t="str">
        <f>IF(COC!N8="","", COC!N8)</f>
        <v/>
      </c>
      <c r="I120" s="32">
        <f>IF(COC!Y6="","", COC!Y6)</f>
        <v>42276</v>
      </c>
    </row>
    <row r="121" spans="1:9" x14ac:dyDescent="0.25">
      <c r="A121" t="str">
        <f>IF(COC!AD6="","", COC!AD6)</f>
        <v>TAP2015092901</v>
      </c>
      <c r="B121" t="str">
        <f>IF(COC!A20="","", COC!A20)</f>
        <v>HD-MW-15-0/1-0</v>
      </c>
      <c r="C121" s="32">
        <f>IF(COC!E20="","", COC!E20)</f>
        <v>42276</v>
      </c>
      <c r="D121" s="35">
        <f>IF(COC!F20="","", COC!F20)</f>
        <v>0.3576388888888889</v>
      </c>
      <c r="E121" s="35" t="str">
        <f>IF(COC!G20="","", COC!G20)</f>
        <v>Groundwater</v>
      </c>
      <c r="F121" s="35" t="str">
        <f>IF(COC!H20="","", COC!H20)</f>
        <v>Water</v>
      </c>
      <c r="G121" t="str">
        <f>IF(COC!O20="","", COC!O20)</f>
        <v/>
      </c>
      <c r="H121" t="str">
        <f>IF(COC!O8="","", COC!O8)</f>
        <v/>
      </c>
      <c r="I121" s="32">
        <f>IF(COC!Y6="","", COC!Y6)</f>
        <v>42276</v>
      </c>
    </row>
    <row r="122" spans="1:9" x14ac:dyDescent="0.25">
      <c r="A122" t="str">
        <f>IF(COC!AD6="","", COC!AD6)</f>
        <v>TAP2015092901</v>
      </c>
      <c r="B122" t="str">
        <f>IF(COC!A20="","", COC!A20)</f>
        <v>HD-MW-15-0/1-0</v>
      </c>
      <c r="C122" s="32">
        <f>IF(COC!E20="","", COC!E20)</f>
        <v>42276</v>
      </c>
      <c r="D122" s="35">
        <f>IF(COC!F20="","", COC!F20)</f>
        <v>0.3576388888888889</v>
      </c>
      <c r="E122" s="35" t="str">
        <f>IF(COC!G20="","", COC!G20)</f>
        <v>Groundwater</v>
      </c>
      <c r="F122" s="35" t="str">
        <f>IF(COC!H20="","", COC!H20)</f>
        <v>Water</v>
      </c>
      <c r="G122" t="str">
        <f>IF(COC!P20="","", COC!P20)</f>
        <v/>
      </c>
      <c r="H122" t="str">
        <f>IF(COC!P8="","", COC!P8)</f>
        <v/>
      </c>
      <c r="I122" s="32">
        <f>IF(COC!Y6="","", COC!Y6)</f>
        <v>42276</v>
      </c>
    </row>
    <row r="123" spans="1:9" x14ac:dyDescent="0.25">
      <c r="A123" t="str">
        <f>IF(COC!AD6="","", COC!AD6)</f>
        <v>TAP2015092901</v>
      </c>
      <c r="B123" t="str">
        <f>IF(COC!A20="","", COC!A20)</f>
        <v>HD-MW-15-0/1-0</v>
      </c>
      <c r="C123" s="32">
        <f>IF(COC!E20="","", COC!E20)</f>
        <v>42276</v>
      </c>
      <c r="D123" s="35">
        <f>IF(COC!F20="","", COC!F20)</f>
        <v>0.3576388888888889</v>
      </c>
      <c r="E123" s="35" t="str">
        <f>IF(COC!G20="","", COC!G20)</f>
        <v>Groundwater</v>
      </c>
      <c r="F123" s="35" t="str">
        <f>IF(COC!H20="","", COC!H20)</f>
        <v>Water</v>
      </c>
      <c r="G123" t="str">
        <f>IF(COC!Q20="","", COC!Q20)</f>
        <v/>
      </c>
      <c r="H123" t="str">
        <f>IF(COC!Q8="","", COC!Q8)</f>
        <v/>
      </c>
      <c r="I123" s="32">
        <f>IF(COC!Y6="","", COC!Y6)</f>
        <v>42276</v>
      </c>
    </row>
    <row r="124" spans="1:9" x14ac:dyDescent="0.25">
      <c r="A124" t="str">
        <f>IF(COC!AD6="","", COC!AD6)</f>
        <v>TAP2015092901</v>
      </c>
      <c r="B124" t="str">
        <f>IF(COC!A20="","", COC!A20)</f>
        <v>HD-MW-15-0/1-0</v>
      </c>
      <c r="C124" s="32">
        <f>IF(COC!E20="","", COC!E20)</f>
        <v>42276</v>
      </c>
      <c r="D124" s="35">
        <f>IF(COC!F20="","", COC!F20)</f>
        <v>0.3576388888888889</v>
      </c>
      <c r="E124" s="35" t="str">
        <f>IF(COC!G20="","", COC!G20)</f>
        <v>Groundwater</v>
      </c>
      <c r="F124" s="35" t="str">
        <f>IF(COC!H20="","", COC!H20)</f>
        <v>Water</v>
      </c>
      <c r="G124" t="str">
        <f>IF(COC!R20="","", COC!R20)</f>
        <v/>
      </c>
      <c r="H124" t="str">
        <f>IF(COC!R8="","", COC!R8)</f>
        <v/>
      </c>
      <c r="I124" s="32">
        <f>IF(COC!Y6="","", COC!Y6)</f>
        <v>42276</v>
      </c>
    </row>
    <row r="125" spans="1:9" x14ac:dyDescent="0.25">
      <c r="A125" t="str">
        <f>IF(COC!AD6="","", COC!AD6)</f>
        <v>TAP2015092901</v>
      </c>
      <c r="B125" t="str">
        <f>IF(COC!A20="","", COC!A20)</f>
        <v>HD-MW-15-0/1-0</v>
      </c>
      <c r="C125" s="32">
        <f>IF(COC!E20="","", COC!E20)</f>
        <v>42276</v>
      </c>
      <c r="D125" s="35">
        <f>IF(COC!F20="","", COC!F20)</f>
        <v>0.3576388888888889</v>
      </c>
      <c r="E125" s="35" t="str">
        <f>IF(COC!G20="","", COC!G20)</f>
        <v>Groundwater</v>
      </c>
      <c r="F125" s="35" t="str">
        <f>IF(COC!H20="","", COC!H20)</f>
        <v>Water</v>
      </c>
      <c r="G125" t="str">
        <f>IF(COC!S20="","", COC!S20)</f>
        <v/>
      </c>
      <c r="H125" t="str">
        <f>IF(COC!S8="","", COC!S8)</f>
        <v/>
      </c>
      <c r="I125" s="32">
        <f>IF(COC!Y6="","", COC!Y6)</f>
        <v>42276</v>
      </c>
    </row>
    <row r="126" spans="1:9" x14ac:dyDescent="0.25">
      <c r="A126" t="str">
        <f>IF(COC!AD6="","", COC!AD6)</f>
        <v>TAP2015092901</v>
      </c>
      <c r="B126" t="str">
        <f>IF(COC!A20="","", COC!A20)</f>
        <v>HD-MW-15-0/1-0</v>
      </c>
      <c r="C126" s="32">
        <f>IF(COC!E20="","", COC!E20)</f>
        <v>42276</v>
      </c>
      <c r="D126" s="35">
        <f>IF(COC!F20="","", COC!F20)</f>
        <v>0.3576388888888889</v>
      </c>
      <c r="E126" s="35" t="str">
        <f>IF(COC!G20="","", COC!G20)</f>
        <v>Groundwater</v>
      </c>
      <c r="F126" s="35" t="str">
        <f>IF(COC!H20="","", COC!H20)</f>
        <v>Water</v>
      </c>
      <c r="G126" t="str">
        <f>IF(COC!T20="","", COC!T20)</f>
        <v/>
      </c>
      <c r="H126" t="str">
        <f>IF(COC!T8="","", COC!T8)</f>
        <v/>
      </c>
      <c r="I126" s="32">
        <f>IF(COC!Y6="","", COC!Y6)</f>
        <v>42276</v>
      </c>
    </row>
    <row r="127" spans="1:9" x14ac:dyDescent="0.25">
      <c r="A127" t="str">
        <f>IF(COC!AD6="","", COC!AD6)</f>
        <v>TAP2015092901</v>
      </c>
      <c r="B127" t="str">
        <f>IF(COC!A20="","", COC!A20)</f>
        <v>HD-MW-15-0/1-0</v>
      </c>
      <c r="C127" s="32">
        <f>IF(COC!E20="","", COC!E20)</f>
        <v>42276</v>
      </c>
      <c r="D127" s="35">
        <f>IF(COC!F20="","", COC!F20)</f>
        <v>0.3576388888888889</v>
      </c>
      <c r="E127" s="35" t="str">
        <f>IF(COC!G20="","", COC!G20)</f>
        <v>Groundwater</v>
      </c>
      <c r="F127" s="35" t="str">
        <f>IF(COC!H20="","", COC!H20)</f>
        <v>Water</v>
      </c>
      <c r="G127" t="str">
        <f>IF(COC!U20="","", COC!U20)</f>
        <v/>
      </c>
      <c r="H127" t="str">
        <f>IF(COC!U8="","", COC!U8)</f>
        <v/>
      </c>
      <c r="I127" s="32">
        <f>IF(COC!Y6="","", COC!Y6)</f>
        <v>42276</v>
      </c>
    </row>
    <row r="128" spans="1:9" x14ac:dyDescent="0.25">
      <c r="A128" t="str">
        <f>IF(COC!AD6="","", COC!AD6)</f>
        <v>TAP2015092901</v>
      </c>
      <c r="B128" t="str">
        <f>IF(COC!A20="","", COC!A20)</f>
        <v>HD-MW-15-0/1-0</v>
      </c>
      <c r="C128" s="32">
        <f>IF(COC!E20="","", COC!E20)</f>
        <v>42276</v>
      </c>
      <c r="D128" s="35">
        <f>IF(COC!F20="","", COC!F20)</f>
        <v>0.3576388888888889</v>
      </c>
      <c r="E128" s="35" t="str">
        <f>IF(COC!G20="","", COC!G20)</f>
        <v>Groundwater</v>
      </c>
      <c r="F128" s="35" t="str">
        <f>IF(COC!H20="","", COC!H20)</f>
        <v>Water</v>
      </c>
      <c r="G128" t="str">
        <f>IF(COC!V20="","", COC!V20)</f>
        <v/>
      </c>
      <c r="H128" t="str">
        <f>IF(COC!V8="","", COC!V8)</f>
        <v/>
      </c>
      <c r="I128" s="32">
        <f>IF(COC!Y6="","", COC!Y6)</f>
        <v>42276</v>
      </c>
    </row>
    <row r="129" spans="1:9" x14ac:dyDescent="0.25">
      <c r="A129" t="str">
        <f>IF(COC!AD6="","", COC!AD6)</f>
        <v>TAP2015092901</v>
      </c>
      <c r="B129" t="str">
        <f>IF(COC!A20="","", COC!A20)</f>
        <v>HD-MW-15-0/1-0</v>
      </c>
      <c r="C129" s="32">
        <f>IF(COC!E20="","", COC!E20)</f>
        <v>42276</v>
      </c>
      <c r="D129" s="35">
        <f>IF(COC!F20="","", COC!F20)</f>
        <v>0.3576388888888889</v>
      </c>
      <c r="E129" s="35" t="str">
        <f>IF(COC!G20="","", COC!G20)</f>
        <v>Groundwater</v>
      </c>
      <c r="F129" s="35" t="str">
        <f>IF(COC!H20="","", COC!H20)</f>
        <v>Water</v>
      </c>
      <c r="G129" t="str">
        <f>IF(COC!W20="","", COC!W20)</f>
        <v/>
      </c>
      <c r="H129" t="str">
        <f>IF(COC!W8="","", COC!W8)</f>
        <v/>
      </c>
      <c r="I129" s="32">
        <f>IF(COC!Y6="","", COC!Y6)</f>
        <v>42276</v>
      </c>
    </row>
    <row r="130" spans="1:9" x14ac:dyDescent="0.25">
      <c r="A130" t="str">
        <f>IF(COC!AD6="","", COC!AD6)</f>
        <v>TAP2015092901</v>
      </c>
      <c r="B130" t="str">
        <f>IF(COC!A20="","", COC!A20)</f>
        <v>HD-MW-15-0/1-0</v>
      </c>
      <c r="C130" s="32">
        <f>IF(COC!E20="","", COC!E20)</f>
        <v>42276</v>
      </c>
      <c r="D130" s="35">
        <f>IF(COC!F20="","", COC!F20)</f>
        <v>0.3576388888888889</v>
      </c>
      <c r="E130" s="35" t="str">
        <f>IF(COC!G20="","", COC!G20)</f>
        <v>Groundwater</v>
      </c>
      <c r="F130" s="35" t="str">
        <f>IF(COC!H20="","", COC!H20)</f>
        <v>Water</v>
      </c>
      <c r="G130" t="str">
        <f>IF(COC!X20="","", COC!X20)</f>
        <v/>
      </c>
      <c r="H130" t="str">
        <f>IF(COC!X8="","", COC!X8)</f>
        <v/>
      </c>
      <c r="I130" s="32">
        <f>IF(COC!Y6="","", COC!Y6)</f>
        <v>42276</v>
      </c>
    </row>
    <row r="131" spans="1:9" x14ac:dyDescent="0.25">
      <c r="A131" t="str">
        <f>IF(COC!AD6="","", COC!AD6)</f>
        <v>TAP2015092901</v>
      </c>
      <c r="B131" t="str">
        <f>IF(COC!A20="","", COC!A20)</f>
        <v>HD-MW-15-0/1-0</v>
      </c>
      <c r="C131" s="32">
        <f>IF(COC!E20="","", COC!E20)</f>
        <v>42276</v>
      </c>
      <c r="D131" s="35">
        <f>IF(COC!F20="","", COC!F20)</f>
        <v>0.3576388888888889</v>
      </c>
      <c r="E131" s="35" t="str">
        <f>IF(COC!G20="","", COC!G20)</f>
        <v>Groundwater</v>
      </c>
      <c r="F131" s="35" t="str">
        <f>IF(COC!H20="","", COC!H20)</f>
        <v>Water</v>
      </c>
      <c r="G131" t="str">
        <f>IF(COC!Y20="","", COC!Y20)</f>
        <v/>
      </c>
      <c r="H131" t="str">
        <f>IF(COC!Y8="","", COC!Y8)</f>
        <v/>
      </c>
      <c r="I131" s="32">
        <f>IF(COC!Y6="","", COC!Y6)</f>
        <v>42276</v>
      </c>
    </row>
    <row r="132" spans="1:9" x14ac:dyDescent="0.25">
      <c r="A132" t="str">
        <f>IF(COC!AD6="","", COC!AD6)</f>
        <v>TAP2015092901</v>
      </c>
      <c r="B132" t="str">
        <f>IF(COC!A20="","", COC!A20)</f>
        <v>HD-MW-15-0/1-0</v>
      </c>
      <c r="C132" s="32">
        <f>IF(COC!E20="","", COC!E20)</f>
        <v>42276</v>
      </c>
      <c r="D132" s="35">
        <f>IF(COC!F20="","", COC!F20)</f>
        <v>0.3576388888888889</v>
      </c>
      <c r="E132" s="35" t="str">
        <f>IF(COC!G20="","", COC!G20)</f>
        <v>Groundwater</v>
      </c>
      <c r="F132" s="35" t="str">
        <f>IF(COC!H20="","", COC!H20)</f>
        <v>Water</v>
      </c>
      <c r="G132" t="str">
        <f>IF(COC!Z20="","", COC!Z20)</f>
        <v/>
      </c>
      <c r="H132" t="str">
        <f>IF(COC!Z8="","", COC!Z8)</f>
        <v/>
      </c>
      <c r="I132" s="32">
        <f>IF(COC!Y6="","", COC!Y6)</f>
        <v>42276</v>
      </c>
    </row>
    <row r="133" spans="1:9" x14ac:dyDescent="0.25">
      <c r="A133" t="str">
        <f>IF(COC!AD6="","", COC!AD6)</f>
        <v>TAP2015092901</v>
      </c>
      <c r="B133" t="str">
        <f>IF(COC!A20="","", COC!A20)</f>
        <v>HD-MW-15-0/1-0</v>
      </c>
      <c r="C133" s="32">
        <f>IF(COC!E20="","", COC!E20)</f>
        <v>42276</v>
      </c>
      <c r="D133" s="35">
        <f>IF(COC!F20="","", COC!F20)</f>
        <v>0.3576388888888889</v>
      </c>
      <c r="E133" s="35" t="str">
        <f>IF(COC!G20="","", COC!G20)</f>
        <v>Groundwater</v>
      </c>
      <c r="F133" s="35" t="str">
        <f>IF(COC!H20="","", COC!H20)</f>
        <v>Water</v>
      </c>
      <c r="G133" t="str">
        <f>IF(COC!AA20="","", COC!AA20)</f>
        <v/>
      </c>
      <c r="H133" t="str">
        <f>IF(COC!AA8="","", COC!AA8)</f>
        <v/>
      </c>
      <c r="I133" s="32">
        <f>IF(COC!Y6="","", COC!Y6)</f>
        <v>42276</v>
      </c>
    </row>
    <row r="134" spans="1:9" x14ac:dyDescent="0.25">
      <c r="A134" t="str">
        <f>IF(COC!AD6="","", COC!AD6)</f>
        <v>TAP2015092901</v>
      </c>
      <c r="B134" t="str">
        <f>IF(COC!A20="","", COC!A20)</f>
        <v>HD-MW-15-0/1-0</v>
      </c>
      <c r="C134" s="32">
        <f>IF(COC!E20="","", COC!E20)</f>
        <v>42276</v>
      </c>
      <c r="D134" s="35">
        <f>IF(COC!F20="","", COC!F20)</f>
        <v>0.3576388888888889</v>
      </c>
      <c r="E134" s="35" t="str">
        <f>IF(COC!G20="","", COC!G20)</f>
        <v>Groundwater</v>
      </c>
      <c r="F134" s="35" t="str">
        <f>IF(COC!H20="","", COC!H20)</f>
        <v>Water</v>
      </c>
      <c r="G134" s="31" t="str">
        <f>IF(COC!AB20="","", COC!AB20)</f>
        <v/>
      </c>
      <c r="H134" s="31" t="str">
        <f>IF(COC!AB8="","", COC!AB8)</f>
        <v/>
      </c>
      <c r="I134" s="32">
        <f>IF(COC!Y6="","", COC!Y6)</f>
        <v>42276</v>
      </c>
    </row>
    <row r="135" spans="1:9" s="30" customFormat="1" x14ac:dyDescent="0.25">
      <c r="A135" s="30" t="str">
        <f>IF(COC!AD6="","", COC!AD6)</f>
        <v>TAP2015092901</v>
      </c>
      <c r="B135" s="30" t="e">
        <f>IF(COC!#REF!="","", COC!#REF!)</f>
        <v>#REF!</v>
      </c>
      <c r="C135" s="34" t="e">
        <f>IF(COC!#REF!="","", COC!#REF!)</f>
        <v>#REF!</v>
      </c>
      <c r="D135" s="37" t="e">
        <f>IF(COC!#REF!="","", COC!#REF!)</f>
        <v>#REF!</v>
      </c>
      <c r="E135" s="37" t="e">
        <f>IF(COC!#REF!="","", COC!#REF!)</f>
        <v>#REF!</v>
      </c>
      <c r="F135" s="37" t="e">
        <f>IF(COC!#REF!="","", COC!#REF!)</f>
        <v>#REF!</v>
      </c>
      <c r="G135" s="30" t="e">
        <f>IF(COC!#REF!="","", COC!#REF!)</f>
        <v>#REF!</v>
      </c>
      <c r="H135" s="30" t="str">
        <f>IF(COC!J8="","", COC!J8)</f>
        <v>VOCs (8260C)</v>
      </c>
      <c r="I135" s="34">
        <f>IF(COC!Y6="","", COC!Y6)</f>
        <v>42276</v>
      </c>
    </row>
    <row r="136" spans="1:9" x14ac:dyDescent="0.25">
      <c r="A136" t="str">
        <f>IF(COC!AD6="","", COC!AD6)</f>
        <v>TAP2015092901</v>
      </c>
      <c r="B136" t="e">
        <f>IF(COC!#REF!="","", COC!#REF!)</f>
        <v>#REF!</v>
      </c>
      <c r="C136" s="32" t="e">
        <f>IF(COC!#REF!="","", COC!#REF!)</f>
        <v>#REF!</v>
      </c>
      <c r="D136" s="35" t="e">
        <f>IF(COC!#REF!="","", COC!#REF!)</f>
        <v>#REF!</v>
      </c>
      <c r="E136" s="35" t="e">
        <f>IF(COC!#REF!="","", COC!#REF!)</f>
        <v>#REF!</v>
      </c>
      <c r="F136" s="35" t="e">
        <f>IF(COC!#REF!="","", COC!#REF!)</f>
        <v>#REF!</v>
      </c>
      <c r="G136" t="e">
        <f>IF(COC!#REF!="","", COC!#REF!)</f>
        <v>#REF!</v>
      </c>
      <c r="H136" t="str">
        <f>IF(COC!K8="","", COC!K8)</f>
        <v>Total CR 6+  (SW846 7196A)</v>
      </c>
      <c r="I136" s="32">
        <f>IF(COC!Y6="","", COC!Y6)</f>
        <v>42276</v>
      </c>
    </row>
    <row r="137" spans="1:9" x14ac:dyDescent="0.25">
      <c r="A137" t="str">
        <f>IF(COC!AD6="","", COC!AD6)</f>
        <v>TAP2015092901</v>
      </c>
      <c r="B137" t="e">
        <f>IF(COC!#REF!="","", COC!#REF!)</f>
        <v>#REF!</v>
      </c>
      <c r="C137" s="32" t="e">
        <f>IF(COC!#REF!="","", COC!#REF!)</f>
        <v>#REF!</v>
      </c>
      <c r="D137" s="35" t="e">
        <f>IF(COC!#REF!="","", COC!#REF!)</f>
        <v>#REF!</v>
      </c>
      <c r="E137" s="35" t="e">
        <f>IF(COC!#REF!="","", COC!#REF!)</f>
        <v>#REF!</v>
      </c>
      <c r="F137" s="35" t="e">
        <f>IF(COC!#REF!="","", COC!#REF!)</f>
        <v>#REF!</v>
      </c>
      <c r="G137" t="e">
        <f>IF(COC!#REF!="","", COC!#REF!)</f>
        <v>#REF!</v>
      </c>
      <c r="H137" t="str">
        <f>IF(COC!L8="","", COC!L8)</f>
        <v>Dissolved Cr 6+ (SW846 7196A)</v>
      </c>
      <c r="I137" s="32">
        <f>IF(COC!Y6="","", COC!Y6)</f>
        <v>42276</v>
      </c>
    </row>
    <row r="138" spans="1:9" x14ac:dyDescent="0.25">
      <c r="A138" t="str">
        <f>IF(COC!AD6="","", COC!AD6)</f>
        <v>TAP2015092901</v>
      </c>
      <c r="B138" t="e">
        <f>IF(COC!#REF!="","", COC!#REF!)</f>
        <v>#REF!</v>
      </c>
      <c r="C138" s="32" t="e">
        <f>IF(COC!#REF!="","", COC!#REF!)</f>
        <v>#REF!</v>
      </c>
      <c r="D138" s="35" t="e">
        <f>IF(COC!#REF!="","", COC!#REF!)</f>
        <v>#REF!</v>
      </c>
      <c r="E138" s="35" t="e">
        <f>IF(COC!#REF!="","", COC!#REF!)</f>
        <v>#REF!</v>
      </c>
      <c r="F138" s="35" t="e">
        <f>IF(COC!#REF!="","", COC!#REF!)</f>
        <v>#REF!</v>
      </c>
      <c r="G138" t="e">
        <f>IF(COC!#REF!="","", COC!#REF!)</f>
        <v>#REF!</v>
      </c>
      <c r="H138" t="str">
        <f>IF(COC!M8="","", COC!M8)</f>
        <v>1,4-Dioxane (SW846 8270D LL)</v>
      </c>
      <c r="I138" s="32">
        <f>IF(COC!Y6="","", COC!Y6)</f>
        <v>42276</v>
      </c>
    </row>
    <row r="139" spans="1:9" x14ac:dyDescent="0.25">
      <c r="A139" t="str">
        <f>IF(COC!AD6="","", COC!AD6)</f>
        <v>TAP2015092901</v>
      </c>
      <c r="B139" t="e">
        <f>IF(COC!#REF!="","", COC!#REF!)</f>
        <v>#REF!</v>
      </c>
      <c r="C139" s="32" t="e">
        <f>IF(COC!#REF!="","", COC!#REF!)</f>
        <v>#REF!</v>
      </c>
      <c r="D139" s="35" t="e">
        <f>IF(COC!#REF!="","", COC!#REF!)</f>
        <v>#REF!</v>
      </c>
      <c r="E139" s="35" t="e">
        <f>IF(COC!#REF!="","", COC!#REF!)</f>
        <v>#REF!</v>
      </c>
      <c r="F139" s="35" t="e">
        <f>IF(COC!#REF!="","", COC!#REF!)</f>
        <v>#REF!</v>
      </c>
      <c r="G139" t="e">
        <f>IF(COC!#REF!="","", COC!#REF!)</f>
        <v>#REF!</v>
      </c>
      <c r="H139" t="str">
        <f>IF(COC!N8="","", COC!N8)</f>
        <v/>
      </c>
      <c r="I139" s="32">
        <f>IF(COC!Y6="","", COC!Y6)</f>
        <v>42276</v>
      </c>
    </row>
    <row r="140" spans="1:9" x14ac:dyDescent="0.25">
      <c r="A140" t="str">
        <f>IF(COC!AD6="","", COC!AD6)</f>
        <v>TAP2015092901</v>
      </c>
      <c r="B140" t="e">
        <f>IF(COC!#REF!="","", COC!#REF!)</f>
        <v>#REF!</v>
      </c>
      <c r="C140" s="32" t="e">
        <f>IF(COC!#REF!="","", COC!#REF!)</f>
        <v>#REF!</v>
      </c>
      <c r="D140" s="35" t="e">
        <f>IF(COC!#REF!="","", COC!#REF!)</f>
        <v>#REF!</v>
      </c>
      <c r="E140" s="35" t="e">
        <f>IF(COC!#REF!="","", COC!#REF!)</f>
        <v>#REF!</v>
      </c>
      <c r="F140" s="35" t="e">
        <f>IF(COC!#REF!="","", COC!#REF!)</f>
        <v>#REF!</v>
      </c>
      <c r="G140" t="e">
        <f>IF(COC!#REF!="","", COC!#REF!)</f>
        <v>#REF!</v>
      </c>
      <c r="H140" t="str">
        <f>IF(COC!O8="","", COC!O8)</f>
        <v/>
      </c>
      <c r="I140" s="32">
        <f>IF(COC!Y6="","", COC!Y6)</f>
        <v>42276</v>
      </c>
    </row>
    <row r="141" spans="1:9" x14ac:dyDescent="0.25">
      <c r="A141" t="str">
        <f>IF(COC!AD6="","", COC!AD6)</f>
        <v>TAP2015092901</v>
      </c>
      <c r="B141" t="e">
        <f>IF(COC!#REF!="","", COC!#REF!)</f>
        <v>#REF!</v>
      </c>
      <c r="C141" s="32" t="e">
        <f>IF(COC!#REF!="","", COC!#REF!)</f>
        <v>#REF!</v>
      </c>
      <c r="D141" s="35" t="e">
        <f>IF(COC!#REF!="","", COC!#REF!)</f>
        <v>#REF!</v>
      </c>
      <c r="E141" s="35" t="e">
        <f>IF(COC!#REF!="","", COC!#REF!)</f>
        <v>#REF!</v>
      </c>
      <c r="F141" s="35" t="e">
        <f>IF(COC!#REF!="","", COC!#REF!)</f>
        <v>#REF!</v>
      </c>
      <c r="G141" t="e">
        <f>IF(COC!#REF!="","", COC!#REF!)</f>
        <v>#REF!</v>
      </c>
      <c r="H141" t="str">
        <f>IF(COC!P8="","", COC!P8)</f>
        <v/>
      </c>
      <c r="I141" s="32">
        <f>IF(COC!Y6="","", COC!Y6)</f>
        <v>42276</v>
      </c>
    </row>
    <row r="142" spans="1:9" x14ac:dyDescent="0.25">
      <c r="A142" t="str">
        <f>IF(COC!AD6="","", COC!AD6)</f>
        <v>TAP2015092901</v>
      </c>
      <c r="B142" t="e">
        <f>IF(COC!#REF!="","", COC!#REF!)</f>
        <v>#REF!</v>
      </c>
      <c r="C142" s="32" t="e">
        <f>IF(COC!#REF!="","", COC!#REF!)</f>
        <v>#REF!</v>
      </c>
      <c r="D142" s="35" t="e">
        <f>IF(COC!#REF!="","", COC!#REF!)</f>
        <v>#REF!</v>
      </c>
      <c r="E142" s="35" t="e">
        <f>IF(COC!#REF!="","", COC!#REF!)</f>
        <v>#REF!</v>
      </c>
      <c r="F142" s="35" t="e">
        <f>IF(COC!#REF!="","", COC!#REF!)</f>
        <v>#REF!</v>
      </c>
      <c r="G142" t="e">
        <f>IF(COC!#REF!="","", COC!#REF!)</f>
        <v>#REF!</v>
      </c>
      <c r="H142" t="str">
        <f>IF(COC!Q8="","", COC!Q8)</f>
        <v/>
      </c>
      <c r="I142" s="32">
        <f>IF(COC!Y6="","", COC!Y6)</f>
        <v>42276</v>
      </c>
    </row>
    <row r="143" spans="1:9" x14ac:dyDescent="0.25">
      <c r="A143" t="str">
        <f>IF(COC!AD6="","", COC!AD6)</f>
        <v>TAP2015092901</v>
      </c>
      <c r="B143" t="e">
        <f>IF(COC!#REF!="","", COC!#REF!)</f>
        <v>#REF!</v>
      </c>
      <c r="C143" s="32" t="e">
        <f>IF(COC!#REF!="","", COC!#REF!)</f>
        <v>#REF!</v>
      </c>
      <c r="D143" s="35" t="e">
        <f>IF(COC!#REF!="","", COC!#REF!)</f>
        <v>#REF!</v>
      </c>
      <c r="E143" s="35" t="e">
        <f>IF(COC!#REF!="","", COC!#REF!)</f>
        <v>#REF!</v>
      </c>
      <c r="F143" s="35" t="e">
        <f>IF(COC!#REF!="","", COC!#REF!)</f>
        <v>#REF!</v>
      </c>
      <c r="G143" t="e">
        <f>IF(COC!#REF!="","", COC!#REF!)</f>
        <v>#REF!</v>
      </c>
      <c r="H143" t="str">
        <f>IF(COC!R8="","", COC!R8)</f>
        <v/>
      </c>
      <c r="I143" s="32">
        <f>IF(COC!Y6="","", COC!Y6)</f>
        <v>42276</v>
      </c>
    </row>
    <row r="144" spans="1:9" x14ac:dyDescent="0.25">
      <c r="A144" t="str">
        <f>IF(COC!AD6="","", COC!AD6)</f>
        <v>TAP2015092901</v>
      </c>
      <c r="B144" t="e">
        <f>IF(COC!#REF!="","", COC!#REF!)</f>
        <v>#REF!</v>
      </c>
      <c r="C144" s="32" t="e">
        <f>IF(COC!#REF!="","", COC!#REF!)</f>
        <v>#REF!</v>
      </c>
      <c r="D144" s="35" t="e">
        <f>IF(COC!#REF!="","", COC!#REF!)</f>
        <v>#REF!</v>
      </c>
      <c r="E144" s="35" t="e">
        <f>IF(COC!#REF!="","", COC!#REF!)</f>
        <v>#REF!</v>
      </c>
      <c r="F144" s="35" t="e">
        <f>IF(COC!#REF!="","", COC!#REF!)</f>
        <v>#REF!</v>
      </c>
      <c r="G144" t="e">
        <f>IF(COC!#REF!="","", COC!#REF!)</f>
        <v>#REF!</v>
      </c>
      <c r="H144" t="str">
        <f>IF(COC!S8="","", COC!S8)</f>
        <v/>
      </c>
      <c r="I144" s="32">
        <f>IF(COC!Y6="","", COC!Y6)</f>
        <v>42276</v>
      </c>
    </row>
    <row r="145" spans="1:9" x14ac:dyDescent="0.25">
      <c r="A145" t="str">
        <f>IF(COC!AD6="","", COC!AD6)</f>
        <v>TAP2015092901</v>
      </c>
      <c r="B145" t="e">
        <f>IF(COC!#REF!="","", COC!#REF!)</f>
        <v>#REF!</v>
      </c>
      <c r="C145" s="32" t="e">
        <f>IF(COC!#REF!="","", COC!#REF!)</f>
        <v>#REF!</v>
      </c>
      <c r="D145" s="35" t="e">
        <f>IF(COC!#REF!="","", COC!#REF!)</f>
        <v>#REF!</v>
      </c>
      <c r="E145" s="35" t="e">
        <f>IF(COC!#REF!="","", COC!#REF!)</f>
        <v>#REF!</v>
      </c>
      <c r="F145" s="35" t="e">
        <f>IF(COC!#REF!="","", COC!#REF!)</f>
        <v>#REF!</v>
      </c>
      <c r="G145" t="e">
        <f>IF(COC!#REF!="","", COC!#REF!)</f>
        <v>#REF!</v>
      </c>
      <c r="H145" t="str">
        <f>IF(COC!T8="","", COC!T8)</f>
        <v/>
      </c>
      <c r="I145" s="32">
        <f>IF(COC!Y6="","", COC!Y6)</f>
        <v>42276</v>
      </c>
    </row>
    <row r="146" spans="1:9" x14ac:dyDescent="0.25">
      <c r="A146" t="str">
        <f>IF(COC!AD6="","", COC!AD6)</f>
        <v>TAP2015092901</v>
      </c>
      <c r="B146" t="e">
        <f>IF(COC!#REF!="","", COC!#REF!)</f>
        <v>#REF!</v>
      </c>
      <c r="C146" s="32" t="e">
        <f>IF(COC!#REF!="","", COC!#REF!)</f>
        <v>#REF!</v>
      </c>
      <c r="D146" s="35" t="e">
        <f>IF(COC!#REF!="","", COC!#REF!)</f>
        <v>#REF!</v>
      </c>
      <c r="E146" s="35" t="e">
        <f>IF(COC!#REF!="","", COC!#REF!)</f>
        <v>#REF!</v>
      </c>
      <c r="F146" s="35" t="e">
        <f>IF(COC!#REF!="","", COC!#REF!)</f>
        <v>#REF!</v>
      </c>
      <c r="G146" t="e">
        <f>IF(COC!#REF!="","", COC!#REF!)</f>
        <v>#REF!</v>
      </c>
      <c r="H146" t="str">
        <f>IF(COC!U8="","", COC!U8)</f>
        <v/>
      </c>
      <c r="I146" s="32">
        <f>IF(COC!Y6="","", COC!Y6)</f>
        <v>42276</v>
      </c>
    </row>
    <row r="147" spans="1:9" x14ac:dyDescent="0.25">
      <c r="A147" t="str">
        <f>IF(COC!AD6="","", COC!AD6)</f>
        <v>TAP2015092901</v>
      </c>
      <c r="B147" t="e">
        <f>IF(COC!#REF!="","", COC!#REF!)</f>
        <v>#REF!</v>
      </c>
      <c r="C147" s="32" t="e">
        <f>IF(COC!#REF!="","", COC!#REF!)</f>
        <v>#REF!</v>
      </c>
      <c r="D147" s="35" t="e">
        <f>IF(COC!#REF!="","", COC!#REF!)</f>
        <v>#REF!</v>
      </c>
      <c r="E147" s="35" t="e">
        <f>IF(COC!#REF!="","", COC!#REF!)</f>
        <v>#REF!</v>
      </c>
      <c r="F147" s="35" t="e">
        <f>IF(COC!#REF!="","", COC!#REF!)</f>
        <v>#REF!</v>
      </c>
      <c r="G147" t="e">
        <f>IF(COC!#REF!="","", COC!#REF!)</f>
        <v>#REF!</v>
      </c>
      <c r="H147" t="str">
        <f>IF(COC!V8="","", COC!V8)</f>
        <v/>
      </c>
      <c r="I147" s="32">
        <f>IF(COC!Y6="","", COC!Y6)</f>
        <v>42276</v>
      </c>
    </row>
    <row r="148" spans="1:9" x14ac:dyDescent="0.25">
      <c r="A148" t="str">
        <f>IF(COC!AD6="","", COC!AD6)</f>
        <v>TAP2015092901</v>
      </c>
      <c r="B148" t="e">
        <f>IF(COC!#REF!="","", COC!#REF!)</f>
        <v>#REF!</v>
      </c>
      <c r="C148" s="32" t="e">
        <f>IF(COC!#REF!="","", COC!#REF!)</f>
        <v>#REF!</v>
      </c>
      <c r="D148" s="35" t="e">
        <f>IF(COC!#REF!="","", COC!#REF!)</f>
        <v>#REF!</v>
      </c>
      <c r="E148" s="35" t="e">
        <f>IF(COC!#REF!="","", COC!#REF!)</f>
        <v>#REF!</v>
      </c>
      <c r="F148" s="35" t="e">
        <f>IF(COC!#REF!="","", COC!#REF!)</f>
        <v>#REF!</v>
      </c>
      <c r="G148" t="e">
        <f>IF(COC!#REF!="","", COC!#REF!)</f>
        <v>#REF!</v>
      </c>
      <c r="H148" t="str">
        <f>IF(COC!W8="","", COC!W8)</f>
        <v/>
      </c>
      <c r="I148" s="32">
        <f>IF(COC!Y6="","", COC!Y6)</f>
        <v>42276</v>
      </c>
    </row>
    <row r="149" spans="1:9" x14ac:dyDescent="0.25">
      <c r="A149" t="str">
        <f>IF(COC!AD6="","", COC!AD6)</f>
        <v>TAP2015092901</v>
      </c>
      <c r="B149" t="e">
        <f>IF(COC!#REF!="","", COC!#REF!)</f>
        <v>#REF!</v>
      </c>
      <c r="C149" s="32" t="e">
        <f>IF(COC!#REF!="","", COC!#REF!)</f>
        <v>#REF!</v>
      </c>
      <c r="D149" s="35" t="e">
        <f>IF(COC!#REF!="","", COC!#REF!)</f>
        <v>#REF!</v>
      </c>
      <c r="E149" s="35" t="e">
        <f>IF(COC!#REF!="","", COC!#REF!)</f>
        <v>#REF!</v>
      </c>
      <c r="F149" s="35" t="e">
        <f>IF(COC!#REF!="","", COC!#REF!)</f>
        <v>#REF!</v>
      </c>
      <c r="G149" t="e">
        <f>IF(COC!#REF!="","", COC!#REF!)</f>
        <v>#REF!</v>
      </c>
      <c r="H149" t="str">
        <f>IF(COC!X8="","", COC!X8)</f>
        <v/>
      </c>
      <c r="I149" s="32">
        <f>IF(COC!Y6="","", COC!Y6)</f>
        <v>42276</v>
      </c>
    </row>
    <row r="150" spans="1:9" x14ac:dyDescent="0.25">
      <c r="A150" t="str">
        <f>IF(COC!AD6="","", COC!AD6)</f>
        <v>TAP2015092901</v>
      </c>
      <c r="B150" t="e">
        <f>IF(COC!#REF!="","", COC!#REF!)</f>
        <v>#REF!</v>
      </c>
      <c r="C150" s="32" t="e">
        <f>IF(COC!#REF!="","", COC!#REF!)</f>
        <v>#REF!</v>
      </c>
      <c r="D150" s="35" t="e">
        <f>IF(COC!#REF!="","", COC!#REF!)</f>
        <v>#REF!</v>
      </c>
      <c r="E150" s="35" t="e">
        <f>IF(COC!#REF!="","", COC!#REF!)</f>
        <v>#REF!</v>
      </c>
      <c r="F150" s="35" t="e">
        <f>IF(COC!#REF!="","", COC!#REF!)</f>
        <v>#REF!</v>
      </c>
      <c r="G150" t="e">
        <f>IF(COC!#REF!="","", COC!#REF!)</f>
        <v>#REF!</v>
      </c>
      <c r="H150" t="str">
        <f>IF(COC!Y8="","", COC!Y8)</f>
        <v/>
      </c>
      <c r="I150" s="32">
        <f>IF(COC!Y6="","", COC!Y6)</f>
        <v>42276</v>
      </c>
    </row>
    <row r="151" spans="1:9" x14ac:dyDescent="0.25">
      <c r="A151" t="str">
        <f>IF(COC!AD6="","", COC!AD6)</f>
        <v>TAP2015092901</v>
      </c>
      <c r="B151" t="e">
        <f>IF(COC!#REF!="","", COC!#REF!)</f>
        <v>#REF!</v>
      </c>
      <c r="C151" s="32" t="e">
        <f>IF(COC!#REF!="","", COC!#REF!)</f>
        <v>#REF!</v>
      </c>
      <c r="D151" s="35" t="e">
        <f>IF(COC!#REF!="","", COC!#REF!)</f>
        <v>#REF!</v>
      </c>
      <c r="E151" s="35" t="e">
        <f>IF(COC!#REF!="","", COC!#REF!)</f>
        <v>#REF!</v>
      </c>
      <c r="F151" s="35" t="e">
        <f>IF(COC!#REF!="","", COC!#REF!)</f>
        <v>#REF!</v>
      </c>
      <c r="G151" t="e">
        <f>IF(COC!#REF!="","", COC!#REF!)</f>
        <v>#REF!</v>
      </c>
      <c r="H151" t="str">
        <f>IF(COC!Z8="","", COC!Z8)</f>
        <v/>
      </c>
      <c r="I151" s="32">
        <f>IF(COC!Y6="","", COC!Y6)</f>
        <v>42276</v>
      </c>
    </row>
    <row r="152" spans="1:9" x14ac:dyDescent="0.25">
      <c r="A152" t="str">
        <f>IF(COC!AD6="","", COC!AD6)</f>
        <v>TAP2015092901</v>
      </c>
      <c r="B152" t="e">
        <f>IF(COC!#REF!="","", COC!#REF!)</f>
        <v>#REF!</v>
      </c>
      <c r="C152" s="32" t="e">
        <f>IF(COC!#REF!="","", COC!#REF!)</f>
        <v>#REF!</v>
      </c>
      <c r="D152" s="35" t="e">
        <f>IF(COC!#REF!="","", COC!#REF!)</f>
        <v>#REF!</v>
      </c>
      <c r="E152" s="35" t="e">
        <f>IF(COC!#REF!="","", COC!#REF!)</f>
        <v>#REF!</v>
      </c>
      <c r="F152" s="35" t="e">
        <f>IF(COC!#REF!="","", COC!#REF!)</f>
        <v>#REF!</v>
      </c>
      <c r="G152" t="e">
        <f>IF(COC!#REF!="","", COC!#REF!)</f>
        <v>#REF!</v>
      </c>
      <c r="H152" t="str">
        <f>IF(COC!AA8="","", COC!AA8)</f>
        <v/>
      </c>
      <c r="I152" s="32">
        <f>IF(COC!Y6="","", COC!Y6)</f>
        <v>42276</v>
      </c>
    </row>
    <row r="153" spans="1:9" x14ac:dyDescent="0.25">
      <c r="A153" t="str">
        <f>IF(COC!AD6="","", COC!AD6)</f>
        <v>TAP2015092901</v>
      </c>
      <c r="B153" t="e">
        <f>IF(COC!#REF!="","", COC!#REF!)</f>
        <v>#REF!</v>
      </c>
      <c r="C153" s="32" t="e">
        <f>IF(COC!#REF!="","", COC!#REF!)</f>
        <v>#REF!</v>
      </c>
      <c r="D153" s="35" t="e">
        <f>IF(COC!#REF!="","", COC!#REF!)</f>
        <v>#REF!</v>
      </c>
      <c r="E153" s="35" t="e">
        <f>IF(COC!#REF!="","", COC!#REF!)</f>
        <v>#REF!</v>
      </c>
      <c r="F153" s="35" t="e">
        <f>IF(COC!#REF!="","", COC!#REF!)</f>
        <v>#REF!</v>
      </c>
      <c r="G153" s="31" t="e">
        <f>IF(COC!#REF!="","", COC!#REF!)</f>
        <v>#REF!</v>
      </c>
      <c r="H153" s="31" t="str">
        <f>IF(COC!AB8="","", COC!AB8)</f>
        <v/>
      </c>
      <c r="I153" s="32">
        <f>IF(COC!Y6="","", COC!Y6)</f>
        <v>42276</v>
      </c>
    </row>
    <row r="154" spans="1:9" s="30" customFormat="1" x14ac:dyDescent="0.25">
      <c r="A154" s="30" t="str">
        <f>IF(COC!AD6="","", COC!AD6)</f>
        <v>TAP2015092901</v>
      </c>
      <c r="B154" s="30" t="e">
        <f>IF(COC!#REF!="","", COC!#REF!)</f>
        <v>#REF!</v>
      </c>
      <c r="C154" s="34" t="e">
        <f>IF(COC!#REF!="","", COC!#REF!)</f>
        <v>#REF!</v>
      </c>
      <c r="D154" s="37" t="e">
        <f>IF(COC!#REF!="","", COC!#REF!)</f>
        <v>#REF!</v>
      </c>
      <c r="E154" s="37" t="e">
        <f>IF(COC!#REF!="","", COC!#REF!)</f>
        <v>#REF!</v>
      </c>
      <c r="F154" s="37" t="e">
        <f>IF(COC!#REF!="","", COC!#REF!)</f>
        <v>#REF!</v>
      </c>
      <c r="G154" s="30" t="e">
        <f>IF(COC!#REF!="","", COC!#REF!)</f>
        <v>#REF!</v>
      </c>
      <c r="H154" s="30" t="str">
        <f>IF(COC!J8="","", COC!J8)</f>
        <v>VOCs (8260C)</v>
      </c>
      <c r="I154" s="34">
        <f>IF(COC!Y6="","", COC!Y6)</f>
        <v>42276</v>
      </c>
    </row>
    <row r="155" spans="1:9" x14ac:dyDescent="0.25">
      <c r="A155" t="str">
        <f>IF(COC!AD6="","", COC!AD6)</f>
        <v>TAP2015092901</v>
      </c>
      <c r="B155" t="e">
        <f>IF(COC!#REF!="","", COC!#REF!)</f>
        <v>#REF!</v>
      </c>
      <c r="C155" s="32" t="e">
        <f>IF(COC!#REF!="","", COC!#REF!)</f>
        <v>#REF!</v>
      </c>
      <c r="D155" s="35" t="e">
        <f>IF(COC!#REF!="","", COC!#REF!)</f>
        <v>#REF!</v>
      </c>
      <c r="E155" s="35" t="e">
        <f>IF(COC!#REF!="","", COC!#REF!)</f>
        <v>#REF!</v>
      </c>
      <c r="F155" s="35" t="e">
        <f>IF(COC!#REF!="","", COC!#REF!)</f>
        <v>#REF!</v>
      </c>
      <c r="G155" t="e">
        <f>IF(COC!#REF!="","", COC!#REF!)</f>
        <v>#REF!</v>
      </c>
      <c r="H155" t="str">
        <f>IF(COC!K8="","", COC!K8)</f>
        <v>Total CR 6+  (SW846 7196A)</v>
      </c>
      <c r="I155" s="32">
        <f>IF(COC!Y6="","", COC!Y6)</f>
        <v>42276</v>
      </c>
    </row>
    <row r="156" spans="1:9" x14ac:dyDescent="0.25">
      <c r="A156" t="str">
        <f>IF(COC!AD6="","", COC!AD6)</f>
        <v>TAP2015092901</v>
      </c>
      <c r="B156" t="e">
        <f>IF(COC!#REF!="","", COC!#REF!)</f>
        <v>#REF!</v>
      </c>
      <c r="C156" s="32" t="e">
        <f>IF(COC!#REF!="","", COC!#REF!)</f>
        <v>#REF!</v>
      </c>
      <c r="D156" s="35" t="e">
        <f>IF(COC!#REF!="","", COC!#REF!)</f>
        <v>#REF!</v>
      </c>
      <c r="E156" s="35" t="e">
        <f>IF(COC!#REF!="","", COC!#REF!)</f>
        <v>#REF!</v>
      </c>
      <c r="F156" s="35" t="e">
        <f>IF(COC!#REF!="","", COC!#REF!)</f>
        <v>#REF!</v>
      </c>
      <c r="G156" t="e">
        <f>IF(COC!#REF!="","", COC!#REF!)</f>
        <v>#REF!</v>
      </c>
      <c r="H156" t="str">
        <f>IF(COC!L8="","", COC!L8)</f>
        <v>Dissolved Cr 6+ (SW846 7196A)</v>
      </c>
      <c r="I156" s="32">
        <f>IF(COC!Y6="","", COC!Y6)</f>
        <v>42276</v>
      </c>
    </row>
    <row r="157" spans="1:9" x14ac:dyDescent="0.25">
      <c r="A157" t="str">
        <f>IF(COC!AD6="","", COC!AD6)</f>
        <v>TAP2015092901</v>
      </c>
      <c r="B157" t="e">
        <f>IF(COC!#REF!="","", COC!#REF!)</f>
        <v>#REF!</v>
      </c>
      <c r="C157" s="32" t="e">
        <f>IF(COC!#REF!="","", COC!#REF!)</f>
        <v>#REF!</v>
      </c>
      <c r="D157" s="35" t="e">
        <f>IF(COC!#REF!="","", COC!#REF!)</f>
        <v>#REF!</v>
      </c>
      <c r="E157" s="35" t="e">
        <f>IF(COC!#REF!="","", COC!#REF!)</f>
        <v>#REF!</v>
      </c>
      <c r="F157" s="35" t="e">
        <f>IF(COC!#REF!="","", COC!#REF!)</f>
        <v>#REF!</v>
      </c>
      <c r="G157" t="e">
        <f>IF(COC!#REF!="","", COC!#REF!)</f>
        <v>#REF!</v>
      </c>
      <c r="H157" t="str">
        <f>IF(COC!M8="","", COC!M8)</f>
        <v>1,4-Dioxane (SW846 8270D LL)</v>
      </c>
      <c r="I157" s="32">
        <f>IF(COC!Y6="","", COC!Y6)</f>
        <v>42276</v>
      </c>
    </row>
    <row r="158" spans="1:9" x14ac:dyDescent="0.25">
      <c r="A158" t="str">
        <f>IF(COC!AD6="","", COC!AD6)</f>
        <v>TAP2015092901</v>
      </c>
      <c r="B158" t="e">
        <f>IF(COC!#REF!="","", COC!#REF!)</f>
        <v>#REF!</v>
      </c>
      <c r="C158" s="32" t="e">
        <f>IF(COC!#REF!="","", COC!#REF!)</f>
        <v>#REF!</v>
      </c>
      <c r="D158" s="35" t="e">
        <f>IF(COC!#REF!="","", COC!#REF!)</f>
        <v>#REF!</v>
      </c>
      <c r="E158" s="35" t="e">
        <f>IF(COC!#REF!="","", COC!#REF!)</f>
        <v>#REF!</v>
      </c>
      <c r="F158" s="35" t="e">
        <f>IF(COC!#REF!="","", COC!#REF!)</f>
        <v>#REF!</v>
      </c>
      <c r="G158" t="e">
        <f>IF(COC!#REF!="","", COC!#REF!)</f>
        <v>#REF!</v>
      </c>
      <c r="H158" t="str">
        <f>IF(COC!N8="","", COC!N8)</f>
        <v/>
      </c>
      <c r="I158" s="32">
        <f>IF(COC!Y6="","", COC!Y6)</f>
        <v>42276</v>
      </c>
    </row>
    <row r="159" spans="1:9" x14ac:dyDescent="0.25">
      <c r="A159" t="str">
        <f>IF(COC!AD6="","", COC!AD6)</f>
        <v>TAP2015092901</v>
      </c>
      <c r="B159" t="e">
        <f>IF(COC!#REF!="","", COC!#REF!)</f>
        <v>#REF!</v>
      </c>
      <c r="C159" s="32" t="e">
        <f>IF(COC!#REF!="","", COC!#REF!)</f>
        <v>#REF!</v>
      </c>
      <c r="D159" s="35" t="e">
        <f>IF(COC!#REF!="","", COC!#REF!)</f>
        <v>#REF!</v>
      </c>
      <c r="E159" s="35" t="e">
        <f>IF(COC!#REF!="","", COC!#REF!)</f>
        <v>#REF!</v>
      </c>
      <c r="F159" s="35" t="e">
        <f>IF(COC!#REF!="","", COC!#REF!)</f>
        <v>#REF!</v>
      </c>
      <c r="G159" t="e">
        <f>IF(COC!#REF!="","", COC!#REF!)</f>
        <v>#REF!</v>
      </c>
      <c r="H159" t="str">
        <f>IF(COC!O8="","", COC!O8)</f>
        <v/>
      </c>
      <c r="I159" s="32">
        <f>IF(COC!Y6="","", COC!Y6)</f>
        <v>42276</v>
      </c>
    </row>
    <row r="160" spans="1:9" x14ac:dyDescent="0.25">
      <c r="A160" t="str">
        <f>IF(COC!AD6="","", COC!AD6)</f>
        <v>TAP2015092901</v>
      </c>
      <c r="B160" t="e">
        <f>IF(COC!#REF!="","", COC!#REF!)</f>
        <v>#REF!</v>
      </c>
      <c r="C160" s="32" t="e">
        <f>IF(COC!#REF!="","", COC!#REF!)</f>
        <v>#REF!</v>
      </c>
      <c r="D160" s="35" t="e">
        <f>IF(COC!#REF!="","", COC!#REF!)</f>
        <v>#REF!</v>
      </c>
      <c r="E160" s="35" t="e">
        <f>IF(COC!#REF!="","", COC!#REF!)</f>
        <v>#REF!</v>
      </c>
      <c r="F160" s="35" t="e">
        <f>IF(COC!#REF!="","", COC!#REF!)</f>
        <v>#REF!</v>
      </c>
      <c r="G160" t="e">
        <f>IF(COC!#REF!="","", COC!#REF!)</f>
        <v>#REF!</v>
      </c>
      <c r="H160" t="str">
        <f>IF(COC!P8="","", COC!P8)</f>
        <v/>
      </c>
      <c r="I160" s="32">
        <f>IF(COC!Y6="","", COC!Y6)</f>
        <v>42276</v>
      </c>
    </row>
    <row r="161" spans="1:9" x14ac:dyDescent="0.25">
      <c r="A161" t="str">
        <f>IF(COC!AD6="","", COC!AD6)</f>
        <v>TAP2015092901</v>
      </c>
      <c r="B161" t="e">
        <f>IF(COC!#REF!="","", COC!#REF!)</f>
        <v>#REF!</v>
      </c>
      <c r="C161" s="32" t="e">
        <f>IF(COC!#REF!="","", COC!#REF!)</f>
        <v>#REF!</v>
      </c>
      <c r="D161" s="35" t="e">
        <f>IF(COC!#REF!="","", COC!#REF!)</f>
        <v>#REF!</v>
      </c>
      <c r="E161" s="35" t="e">
        <f>IF(COC!#REF!="","", COC!#REF!)</f>
        <v>#REF!</v>
      </c>
      <c r="F161" s="35" t="e">
        <f>IF(COC!#REF!="","", COC!#REF!)</f>
        <v>#REF!</v>
      </c>
      <c r="G161" t="e">
        <f>IF(COC!#REF!="","", COC!#REF!)</f>
        <v>#REF!</v>
      </c>
      <c r="H161" t="str">
        <f>IF(COC!Q8="","", COC!Q8)</f>
        <v/>
      </c>
      <c r="I161" s="32">
        <f>IF(COC!Y6="","", COC!Y6)</f>
        <v>42276</v>
      </c>
    </row>
    <row r="162" spans="1:9" x14ac:dyDescent="0.25">
      <c r="A162" t="str">
        <f>IF(COC!AD6="","", COC!AD6)</f>
        <v>TAP2015092901</v>
      </c>
      <c r="B162" t="e">
        <f>IF(COC!#REF!="","", COC!#REF!)</f>
        <v>#REF!</v>
      </c>
      <c r="C162" s="32" t="e">
        <f>IF(COC!#REF!="","", COC!#REF!)</f>
        <v>#REF!</v>
      </c>
      <c r="D162" s="35" t="e">
        <f>IF(COC!#REF!="","", COC!#REF!)</f>
        <v>#REF!</v>
      </c>
      <c r="E162" s="35" t="e">
        <f>IF(COC!#REF!="","", COC!#REF!)</f>
        <v>#REF!</v>
      </c>
      <c r="F162" s="35" t="e">
        <f>IF(COC!#REF!="","", COC!#REF!)</f>
        <v>#REF!</v>
      </c>
      <c r="G162" t="e">
        <f>IF(COC!#REF!="","", COC!#REF!)</f>
        <v>#REF!</v>
      </c>
      <c r="H162" t="str">
        <f>IF(COC!R8="","", COC!R8)</f>
        <v/>
      </c>
      <c r="I162" s="32">
        <f>IF(COC!Y6="","", COC!Y6)</f>
        <v>42276</v>
      </c>
    </row>
    <row r="163" spans="1:9" x14ac:dyDescent="0.25">
      <c r="A163" t="str">
        <f>IF(COC!AD6="","", COC!AD6)</f>
        <v>TAP2015092901</v>
      </c>
      <c r="B163" t="e">
        <f>IF(COC!#REF!="","", COC!#REF!)</f>
        <v>#REF!</v>
      </c>
      <c r="C163" s="32" t="e">
        <f>IF(COC!#REF!="","", COC!#REF!)</f>
        <v>#REF!</v>
      </c>
      <c r="D163" s="35" t="e">
        <f>IF(COC!#REF!="","", COC!#REF!)</f>
        <v>#REF!</v>
      </c>
      <c r="E163" s="35" t="e">
        <f>IF(COC!#REF!="","", COC!#REF!)</f>
        <v>#REF!</v>
      </c>
      <c r="F163" s="35" t="e">
        <f>IF(COC!#REF!="","", COC!#REF!)</f>
        <v>#REF!</v>
      </c>
      <c r="G163" t="e">
        <f>IF(COC!#REF!="","", COC!#REF!)</f>
        <v>#REF!</v>
      </c>
      <c r="H163" t="str">
        <f>IF(COC!S8="","", COC!S8)</f>
        <v/>
      </c>
      <c r="I163" s="32">
        <f>IF(COC!Y6="","", COC!Y6)</f>
        <v>42276</v>
      </c>
    </row>
    <row r="164" spans="1:9" x14ac:dyDescent="0.25">
      <c r="A164" t="str">
        <f>IF(COC!AD6="","", COC!AD6)</f>
        <v>TAP2015092901</v>
      </c>
      <c r="B164" t="e">
        <f>IF(COC!#REF!="","", COC!#REF!)</f>
        <v>#REF!</v>
      </c>
      <c r="C164" s="32" t="e">
        <f>IF(COC!#REF!="","", COC!#REF!)</f>
        <v>#REF!</v>
      </c>
      <c r="D164" s="35" t="e">
        <f>IF(COC!#REF!="","", COC!#REF!)</f>
        <v>#REF!</v>
      </c>
      <c r="E164" s="35" t="e">
        <f>IF(COC!#REF!="","", COC!#REF!)</f>
        <v>#REF!</v>
      </c>
      <c r="F164" s="35" t="e">
        <f>IF(COC!#REF!="","", COC!#REF!)</f>
        <v>#REF!</v>
      </c>
      <c r="G164" t="e">
        <f>IF(COC!#REF!="","", COC!#REF!)</f>
        <v>#REF!</v>
      </c>
      <c r="H164" t="str">
        <f>IF(COC!T8="","", COC!T8)</f>
        <v/>
      </c>
      <c r="I164" s="32">
        <f>IF(COC!Y6="","", COC!Y6)</f>
        <v>42276</v>
      </c>
    </row>
    <row r="165" spans="1:9" x14ac:dyDescent="0.25">
      <c r="A165" t="str">
        <f>IF(COC!AD6="","", COC!AD6)</f>
        <v>TAP2015092901</v>
      </c>
      <c r="B165" t="e">
        <f>IF(COC!#REF!="","", COC!#REF!)</f>
        <v>#REF!</v>
      </c>
      <c r="C165" s="32" t="e">
        <f>IF(COC!#REF!="","", COC!#REF!)</f>
        <v>#REF!</v>
      </c>
      <c r="D165" s="35" t="e">
        <f>IF(COC!#REF!="","", COC!#REF!)</f>
        <v>#REF!</v>
      </c>
      <c r="E165" s="35" t="e">
        <f>IF(COC!#REF!="","", COC!#REF!)</f>
        <v>#REF!</v>
      </c>
      <c r="F165" s="35" t="e">
        <f>IF(COC!#REF!="","", COC!#REF!)</f>
        <v>#REF!</v>
      </c>
      <c r="G165" t="e">
        <f>IF(COC!#REF!="","", COC!#REF!)</f>
        <v>#REF!</v>
      </c>
      <c r="H165" t="str">
        <f>IF(COC!U8="","", COC!U8)</f>
        <v/>
      </c>
      <c r="I165" s="32">
        <f>IF(COC!Y6="","", COC!Y6)</f>
        <v>42276</v>
      </c>
    </row>
    <row r="166" spans="1:9" x14ac:dyDescent="0.25">
      <c r="A166" t="str">
        <f>IF(COC!AD6="","", COC!AD6)</f>
        <v>TAP2015092901</v>
      </c>
      <c r="B166" t="e">
        <f>IF(COC!#REF!="","", COC!#REF!)</f>
        <v>#REF!</v>
      </c>
      <c r="C166" s="32" t="e">
        <f>IF(COC!#REF!="","", COC!#REF!)</f>
        <v>#REF!</v>
      </c>
      <c r="D166" s="35" t="e">
        <f>IF(COC!#REF!="","", COC!#REF!)</f>
        <v>#REF!</v>
      </c>
      <c r="E166" s="35" t="e">
        <f>IF(COC!#REF!="","", COC!#REF!)</f>
        <v>#REF!</v>
      </c>
      <c r="F166" s="35" t="e">
        <f>IF(COC!#REF!="","", COC!#REF!)</f>
        <v>#REF!</v>
      </c>
      <c r="G166" t="e">
        <f>IF(COC!#REF!="","", COC!#REF!)</f>
        <v>#REF!</v>
      </c>
      <c r="H166" t="str">
        <f>IF(COC!V8="","", COC!V8)</f>
        <v/>
      </c>
      <c r="I166" s="32">
        <f>IF(COC!Y6="","", COC!Y6)</f>
        <v>42276</v>
      </c>
    </row>
    <row r="167" spans="1:9" x14ac:dyDescent="0.25">
      <c r="A167" t="str">
        <f>IF(COC!AD6="","", COC!AD6)</f>
        <v>TAP2015092901</v>
      </c>
      <c r="B167" t="e">
        <f>IF(COC!#REF!="","", COC!#REF!)</f>
        <v>#REF!</v>
      </c>
      <c r="C167" s="32" t="e">
        <f>IF(COC!#REF!="","", COC!#REF!)</f>
        <v>#REF!</v>
      </c>
      <c r="D167" s="35" t="e">
        <f>IF(COC!#REF!="","", COC!#REF!)</f>
        <v>#REF!</v>
      </c>
      <c r="E167" s="35" t="e">
        <f>IF(COC!#REF!="","", COC!#REF!)</f>
        <v>#REF!</v>
      </c>
      <c r="F167" s="35" t="e">
        <f>IF(COC!#REF!="","", COC!#REF!)</f>
        <v>#REF!</v>
      </c>
      <c r="G167" t="e">
        <f>IF(COC!#REF!="","", COC!#REF!)</f>
        <v>#REF!</v>
      </c>
      <c r="H167" t="str">
        <f>IF(COC!W8="","", COC!W8)</f>
        <v/>
      </c>
      <c r="I167" s="32">
        <f>IF(COC!Y6="","", COC!Y6)</f>
        <v>42276</v>
      </c>
    </row>
    <row r="168" spans="1:9" x14ac:dyDescent="0.25">
      <c r="A168" t="str">
        <f>IF(COC!AD6="","", COC!AD6)</f>
        <v>TAP2015092901</v>
      </c>
      <c r="B168" t="e">
        <f>IF(COC!#REF!="","", COC!#REF!)</f>
        <v>#REF!</v>
      </c>
      <c r="C168" s="32" t="e">
        <f>IF(COC!#REF!="","", COC!#REF!)</f>
        <v>#REF!</v>
      </c>
      <c r="D168" s="35" t="e">
        <f>IF(COC!#REF!="","", COC!#REF!)</f>
        <v>#REF!</v>
      </c>
      <c r="E168" s="35" t="e">
        <f>IF(COC!#REF!="","", COC!#REF!)</f>
        <v>#REF!</v>
      </c>
      <c r="F168" s="35" t="e">
        <f>IF(COC!#REF!="","", COC!#REF!)</f>
        <v>#REF!</v>
      </c>
      <c r="G168" t="e">
        <f>IF(COC!#REF!="","", COC!#REF!)</f>
        <v>#REF!</v>
      </c>
      <c r="H168" t="str">
        <f>IF(COC!X8="","", COC!X8)</f>
        <v/>
      </c>
      <c r="I168" s="32">
        <f>IF(COC!Y6="","", COC!Y6)</f>
        <v>42276</v>
      </c>
    </row>
    <row r="169" spans="1:9" x14ac:dyDescent="0.25">
      <c r="A169" t="str">
        <f>IF(COC!AD6="","", COC!AD6)</f>
        <v>TAP2015092901</v>
      </c>
      <c r="B169" t="e">
        <f>IF(COC!#REF!="","", COC!#REF!)</f>
        <v>#REF!</v>
      </c>
      <c r="C169" s="32" t="e">
        <f>IF(COC!#REF!="","", COC!#REF!)</f>
        <v>#REF!</v>
      </c>
      <c r="D169" s="35" t="e">
        <f>IF(COC!#REF!="","", COC!#REF!)</f>
        <v>#REF!</v>
      </c>
      <c r="E169" s="35" t="e">
        <f>IF(COC!#REF!="","", COC!#REF!)</f>
        <v>#REF!</v>
      </c>
      <c r="F169" s="35" t="e">
        <f>IF(COC!#REF!="","", COC!#REF!)</f>
        <v>#REF!</v>
      </c>
      <c r="G169" t="e">
        <f>IF(COC!#REF!="","", COC!#REF!)</f>
        <v>#REF!</v>
      </c>
      <c r="H169" t="str">
        <f>IF(COC!Y8="","", COC!Y8)</f>
        <v/>
      </c>
      <c r="I169" s="32">
        <f>IF(COC!Y6="","", COC!Y6)</f>
        <v>42276</v>
      </c>
    </row>
    <row r="170" spans="1:9" x14ac:dyDescent="0.25">
      <c r="A170" t="str">
        <f>IF(COC!AD6="","", COC!AD6)</f>
        <v>TAP2015092901</v>
      </c>
      <c r="B170" t="e">
        <f>IF(COC!#REF!="","", COC!#REF!)</f>
        <v>#REF!</v>
      </c>
      <c r="C170" s="32" t="e">
        <f>IF(COC!#REF!="","", COC!#REF!)</f>
        <v>#REF!</v>
      </c>
      <c r="D170" s="35" t="e">
        <f>IF(COC!#REF!="","", COC!#REF!)</f>
        <v>#REF!</v>
      </c>
      <c r="E170" s="35" t="e">
        <f>IF(COC!#REF!="","", COC!#REF!)</f>
        <v>#REF!</v>
      </c>
      <c r="F170" s="35" t="e">
        <f>IF(COC!#REF!="","", COC!#REF!)</f>
        <v>#REF!</v>
      </c>
      <c r="G170" t="e">
        <f>IF(COC!#REF!="","", COC!#REF!)</f>
        <v>#REF!</v>
      </c>
      <c r="H170" t="str">
        <f>IF(COC!Z8="","", COC!Z8)</f>
        <v/>
      </c>
      <c r="I170" s="32">
        <f>IF(COC!Y6="","", COC!Y6)</f>
        <v>42276</v>
      </c>
    </row>
    <row r="171" spans="1:9" x14ac:dyDescent="0.25">
      <c r="A171" t="str">
        <f>IF(COC!AD6="","", COC!AD6)</f>
        <v>TAP2015092901</v>
      </c>
      <c r="B171" t="e">
        <f>IF(COC!#REF!="","", COC!#REF!)</f>
        <v>#REF!</v>
      </c>
      <c r="C171" s="32" t="e">
        <f>IF(COC!#REF!="","", COC!#REF!)</f>
        <v>#REF!</v>
      </c>
      <c r="D171" s="35" t="e">
        <f>IF(COC!#REF!="","", COC!#REF!)</f>
        <v>#REF!</v>
      </c>
      <c r="E171" s="35" t="e">
        <f>IF(COC!#REF!="","", COC!#REF!)</f>
        <v>#REF!</v>
      </c>
      <c r="F171" s="35" t="e">
        <f>IF(COC!#REF!="","", COC!#REF!)</f>
        <v>#REF!</v>
      </c>
      <c r="G171" t="e">
        <f>IF(COC!#REF!="","", COC!#REF!)</f>
        <v>#REF!</v>
      </c>
      <c r="H171" t="str">
        <f>IF(COC!AA8="","", COC!AA8)</f>
        <v/>
      </c>
      <c r="I171" s="32">
        <f>IF(COC!Y6="","", COC!Y6)</f>
        <v>42276</v>
      </c>
    </row>
    <row r="172" spans="1:9" x14ac:dyDescent="0.25">
      <c r="A172" t="str">
        <f>IF(COC!AD6="","", COC!AD6)</f>
        <v>TAP2015092901</v>
      </c>
      <c r="B172" t="e">
        <f>IF(COC!#REF!="","", COC!#REF!)</f>
        <v>#REF!</v>
      </c>
      <c r="C172" s="32" t="e">
        <f>IF(COC!#REF!="","", COC!#REF!)</f>
        <v>#REF!</v>
      </c>
      <c r="D172" s="35" t="e">
        <f>IF(COC!#REF!="","", COC!#REF!)</f>
        <v>#REF!</v>
      </c>
      <c r="E172" s="35" t="e">
        <f>IF(COC!#REF!="","", COC!#REF!)</f>
        <v>#REF!</v>
      </c>
      <c r="F172" s="35" t="e">
        <f>IF(COC!#REF!="","", COC!#REF!)</f>
        <v>#REF!</v>
      </c>
      <c r="G172" s="31" t="e">
        <f>IF(COC!#REF!="","", COC!#REF!)</f>
        <v>#REF!</v>
      </c>
      <c r="H172" s="31" t="str">
        <f>IF(COC!AB8="","", COC!AB8)</f>
        <v/>
      </c>
      <c r="I172" s="32">
        <f>IF(COC!Y6="","", COC!Y6)</f>
        <v>42276</v>
      </c>
    </row>
    <row r="173" spans="1:9" s="30" customFormat="1" x14ac:dyDescent="0.25">
      <c r="A173" s="30" t="str">
        <f>IF(COC!AD6="","", COC!AD6)</f>
        <v>TAP2015092901</v>
      </c>
      <c r="B173" s="30" t="str">
        <f>IF(COC!A21="","", COC!A21)</f>
        <v>HD-QC11-0/1-2</v>
      </c>
      <c r="C173" s="34">
        <f>IF(COC!E21="","", COC!E21)</f>
        <v>42276</v>
      </c>
      <c r="D173" s="37">
        <f>IF(COC!F21="","", COC!F21)</f>
        <v>0.5</v>
      </c>
      <c r="E173" s="37" t="str">
        <f>IF(COC!G21="","", COC!G21)</f>
        <v>Trip Blank</v>
      </c>
      <c r="F173" s="37" t="str">
        <f>IF(COC!H21="","", COC!H21)</f>
        <v>Water</v>
      </c>
      <c r="G173" s="30" t="str">
        <f>IF(COC!J21="","", COC!J21)</f>
        <v>X</v>
      </c>
      <c r="H173" s="30" t="str">
        <f>IF(COC!J8="","", COC!J8)</f>
        <v>VOCs (8260C)</v>
      </c>
      <c r="I173" s="34">
        <f>IF(COC!Y6="","", COC!Y6)</f>
        <v>42276</v>
      </c>
    </row>
    <row r="174" spans="1:9" x14ac:dyDescent="0.25">
      <c r="A174" t="str">
        <f>IF(COC!AD6="","", COC!AD6)</f>
        <v>TAP2015092901</v>
      </c>
      <c r="B174" t="str">
        <f>IF(COC!A21="","", COC!A21)</f>
        <v>HD-QC11-0/1-2</v>
      </c>
      <c r="C174" s="32">
        <f>IF(COC!E21="","", COC!E21)</f>
        <v>42276</v>
      </c>
      <c r="D174" s="35">
        <f>IF(COC!F21="","", COC!F21)</f>
        <v>0.5</v>
      </c>
      <c r="E174" s="35" t="str">
        <f>IF(COC!G21="","", COC!G21)</f>
        <v>Trip Blank</v>
      </c>
      <c r="F174" s="35" t="str">
        <f>IF(COC!H21="","", COC!H21)</f>
        <v>Water</v>
      </c>
      <c r="G174" t="str">
        <f>IF(COC!K21="","", COC!K21)</f>
        <v/>
      </c>
      <c r="H174" t="str">
        <f>IF(COC!K8="","", COC!K8)</f>
        <v>Total CR 6+  (SW846 7196A)</v>
      </c>
      <c r="I174" s="32">
        <f>IF(COC!Y6="","", COC!Y6)</f>
        <v>42276</v>
      </c>
    </row>
    <row r="175" spans="1:9" x14ac:dyDescent="0.25">
      <c r="A175" t="str">
        <f>IF(COC!AD6="","", COC!AD6)</f>
        <v>TAP2015092901</v>
      </c>
      <c r="B175" t="str">
        <f>IF(COC!A21="","", COC!A21)</f>
        <v>HD-QC11-0/1-2</v>
      </c>
      <c r="C175" s="32">
        <f>IF(COC!E21="","", COC!E21)</f>
        <v>42276</v>
      </c>
      <c r="D175" s="35">
        <f>IF(COC!F21="","", COC!F21)</f>
        <v>0.5</v>
      </c>
      <c r="E175" s="35" t="str">
        <f>IF(COC!G21="","", COC!G21)</f>
        <v>Trip Blank</v>
      </c>
      <c r="F175" s="35" t="str">
        <f>IF(COC!H21="","", COC!H21)</f>
        <v>Water</v>
      </c>
      <c r="G175" t="str">
        <f>IF(COC!L21="","", COC!L21)</f>
        <v/>
      </c>
      <c r="H175" t="str">
        <f>IF(COC!L8="","", COC!L8)</f>
        <v>Dissolved Cr 6+ (SW846 7196A)</v>
      </c>
      <c r="I175" s="32">
        <f>IF(COC!Y6="","", COC!Y6)</f>
        <v>42276</v>
      </c>
    </row>
    <row r="176" spans="1:9" x14ac:dyDescent="0.25">
      <c r="A176" t="str">
        <f>IF(COC!AD6="","", COC!AD6)</f>
        <v>TAP2015092901</v>
      </c>
      <c r="B176" t="str">
        <f>IF(COC!A21="","", COC!A21)</f>
        <v>HD-QC11-0/1-2</v>
      </c>
      <c r="C176" s="32">
        <f>IF(COC!E21="","", COC!E21)</f>
        <v>42276</v>
      </c>
      <c r="D176" s="35">
        <f>IF(COC!F21="","", COC!F21)</f>
        <v>0.5</v>
      </c>
      <c r="E176" s="35" t="str">
        <f>IF(COC!G21="","", COC!G21)</f>
        <v>Trip Blank</v>
      </c>
      <c r="F176" s="35" t="str">
        <f>IF(COC!H21="","", COC!H21)</f>
        <v>Water</v>
      </c>
      <c r="G176" t="str">
        <f>IF(COC!M21="","", COC!M21)</f>
        <v/>
      </c>
      <c r="H176" t="str">
        <f>IF(COC!M8="","", COC!M8)</f>
        <v>1,4-Dioxane (SW846 8270D LL)</v>
      </c>
      <c r="I176" s="32">
        <f>IF(COC!Y6="","", COC!Y6)</f>
        <v>42276</v>
      </c>
    </row>
    <row r="177" spans="1:9" x14ac:dyDescent="0.25">
      <c r="A177" t="str">
        <f>IF(COC!AD6="","", COC!AD6)</f>
        <v>TAP2015092901</v>
      </c>
      <c r="B177" t="str">
        <f>IF(COC!A21="","", COC!A21)</f>
        <v>HD-QC11-0/1-2</v>
      </c>
      <c r="C177" s="32">
        <f>IF(COC!E21="","", COC!E21)</f>
        <v>42276</v>
      </c>
      <c r="D177" s="35">
        <f>IF(COC!F21="","", COC!F21)</f>
        <v>0.5</v>
      </c>
      <c r="E177" s="35" t="str">
        <f>IF(COC!G21="","", COC!G21)</f>
        <v>Trip Blank</v>
      </c>
      <c r="F177" s="35" t="str">
        <f>IF(COC!H21="","", COC!H21)</f>
        <v>Water</v>
      </c>
      <c r="G177" t="str">
        <f>IF(COC!N21="","", COC!N21)</f>
        <v/>
      </c>
      <c r="H177" t="str">
        <f>IF(COC!N8="","", COC!N8)</f>
        <v/>
      </c>
      <c r="I177" s="32">
        <f>IF(COC!Y6="","", COC!Y6)</f>
        <v>42276</v>
      </c>
    </row>
    <row r="178" spans="1:9" x14ac:dyDescent="0.25">
      <c r="A178" t="str">
        <f>IF(COC!AD6="","", COC!AD6)</f>
        <v>TAP2015092901</v>
      </c>
      <c r="B178" t="str">
        <f>IF(COC!A21="","", COC!A21)</f>
        <v>HD-QC11-0/1-2</v>
      </c>
      <c r="C178" s="32">
        <f>IF(COC!E21="","", COC!E21)</f>
        <v>42276</v>
      </c>
      <c r="D178" s="35">
        <f>IF(COC!F21="","", COC!F21)</f>
        <v>0.5</v>
      </c>
      <c r="E178" s="35" t="str">
        <f>IF(COC!G21="","", COC!G21)</f>
        <v>Trip Blank</v>
      </c>
      <c r="F178" s="35" t="str">
        <f>IF(COC!H21="","", COC!H21)</f>
        <v>Water</v>
      </c>
      <c r="G178" t="str">
        <f>IF(COC!O21="","", COC!O21)</f>
        <v/>
      </c>
      <c r="H178" t="str">
        <f>IF(COC!O8="","", COC!O8)</f>
        <v/>
      </c>
      <c r="I178" s="32">
        <f>IF(COC!Y6="","", COC!Y6)</f>
        <v>42276</v>
      </c>
    </row>
    <row r="179" spans="1:9" x14ac:dyDescent="0.25">
      <c r="A179" t="str">
        <f>IF(COC!AD6="","", COC!AD6)</f>
        <v>TAP2015092901</v>
      </c>
      <c r="B179" t="str">
        <f>IF(COC!A21="","", COC!A21)</f>
        <v>HD-QC11-0/1-2</v>
      </c>
      <c r="C179" s="32">
        <f>IF(COC!E21="","", COC!E21)</f>
        <v>42276</v>
      </c>
      <c r="D179" s="35">
        <f>IF(COC!F21="","", COC!F21)</f>
        <v>0.5</v>
      </c>
      <c r="E179" s="35" t="str">
        <f>IF(COC!G21="","", COC!G21)</f>
        <v>Trip Blank</v>
      </c>
      <c r="F179" s="35" t="str">
        <f>IF(COC!H21="","", COC!H21)</f>
        <v>Water</v>
      </c>
      <c r="G179" t="str">
        <f>IF(COC!P21="","", COC!P21)</f>
        <v/>
      </c>
      <c r="H179" t="str">
        <f>IF(COC!P8="","", COC!P8)</f>
        <v/>
      </c>
      <c r="I179" s="32">
        <f>IF(COC!Y6="","", COC!Y6)</f>
        <v>42276</v>
      </c>
    </row>
    <row r="180" spans="1:9" x14ac:dyDescent="0.25">
      <c r="A180" t="str">
        <f>IF(COC!AD6="","", COC!AD6)</f>
        <v>TAP2015092901</v>
      </c>
      <c r="B180" t="str">
        <f>IF(COC!A21="","", COC!A21)</f>
        <v>HD-QC11-0/1-2</v>
      </c>
      <c r="C180" s="32">
        <f>IF(COC!E21="","", COC!E21)</f>
        <v>42276</v>
      </c>
      <c r="D180" s="35">
        <f>IF(COC!F21="","", COC!F21)</f>
        <v>0.5</v>
      </c>
      <c r="E180" s="35" t="str">
        <f>IF(COC!G21="","", COC!G21)</f>
        <v>Trip Blank</v>
      </c>
      <c r="F180" s="35" t="str">
        <f>IF(COC!H21="","", COC!H21)</f>
        <v>Water</v>
      </c>
      <c r="G180" t="str">
        <f>IF(COC!Q21="","", COC!Q21)</f>
        <v/>
      </c>
      <c r="H180" t="str">
        <f>IF(COC!Q8="","", COC!Q8)</f>
        <v/>
      </c>
      <c r="I180" s="32">
        <f>IF(COC!Y6="","", COC!Y6)</f>
        <v>42276</v>
      </c>
    </row>
    <row r="181" spans="1:9" x14ac:dyDescent="0.25">
      <c r="A181" t="str">
        <f>IF(COC!AD6="","", COC!AD6)</f>
        <v>TAP2015092901</v>
      </c>
      <c r="B181" t="str">
        <f>IF(COC!A21="","", COC!A21)</f>
        <v>HD-QC11-0/1-2</v>
      </c>
      <c r="C181" s="32">
        <f>IF(COC!E21="","", COC!E21)</f>
        <v>42276</v>
      </c>
      <c r="D181" s="35">
        <f>IF(COC!F21="","", COC!F21)</f>
        <v>0.5</v>
      </c>
      <c r="E181" s="35" t="str">
        <f>IF(COC!G21="","", COC!G21)</f>
        <v>Trip Blank</v>
      </c>
      <c r="F181" s="35" t="str">
        <f>IF(COC!H21="","", COC!H21)</f>
        <v>Water</v>
      </c>
      <c r="G181" t="str">
        <f>IF(COC!R21="","", COC!R21)</f>
        <v/>
      </c>
      <c r="H181" t="str">
        <f>IF(COC!R8="","", COC!R8)</f>
        <v/>
      </c>
      <c r="I181" s="32">
        <f>IF(COC!Y6="","", COC!Y6)</f>
        <v>42276</v>
      </c>
    </row>
    <row r="182" spans="1:9" x14ac:dyDescent="0.25">
      <c r="A182" t="str">
        <f>IF(COC!AD6="","", COC!AD6)</f>
        <v>TAP2015092901</v>
      </c>
      <c r="B182" t="str">
        <f>IF(COC!A21="","", COC!A21)</f>
        <v>HD-QC11-0/1-2</v>
      </c>
      <c r="C182" s="32">
        <f>IF(COC!E21="","", COC!E21)</f>
        <v>42276</v>
      </c>
      <c r="D182" s="35">
        <f>IF(COC!F21="","", COC!F21)</f>
        <v>0.5</v>
      </c>
      <c r="E182" s="35" t="str">
        <f>IF(COC!G21="","", COC!G21)</f>
        <v>Trip Blank</v>
      </c>
      <c r="F182" s="35" t="str">
        <f>IF(COC!H21="","", COC!H21)</f>
        <v>Water</v>
      </c>
      <c r="G182" t="str">
        <f>IF(COC!S21="","", COC!S21)</f>
        <v/>
      </c>
      <c r="H182" t="str">
        <f>IF(COC!S8="","", COC!S8)</f>
        <v/>
      </c>
      <c r="I182" s="32">
        <f>IF(COC!Y6="","", COC!Y6)</f>
        <v>42276</v>
      </c>
    </row>
    <row r="183" spans="1:9" x14ac:dyDescent="0.25">
      <c r="A183" t="str">
        <f>IF(COC!AD6="","", COC!AD6)</f>
        <v>TAP2015092901</v>
      </c>
      <c r="B183" t="str">
        <f>IF(COC!A21="","", COC!A21)</f>
        <v>HD-QC11-0/1-2</v>
      </c>
      <c r="C183" s="32">
        <f>IF(COC!E21="","", COC!E21)</f>
        <v>42276</v>
      </c>
      <c r="D183" s="35">
        <f>IF(COC!F21="","", COC!F21)</f>
        <v>0.5</v>
      </c>
      <c r="E183" s="35" t="str">
        <f>IF(COC!G21="","", COC!G21)</f>
        <v>Trip Blank</v>
      </c>
      <c r="F183" s="35" t="str">
        <f>IF(COC!H21="","", COC!H21)</f>
        <v>Water</v>
      </c>
      <c r="G183" t="str">
        <f>IF(COC!T21="","", COC!T21)</f>
        <v/>
      </c>
      <c r="H183" t="str">
        <f>IF(COC!T8="","", COC!T8)</f>
        <v/>
      </c>
      <c r="I183" s="32">
        <f>IF(COC!Y6="","", COC!Y6)</f>
        <v>42276</v>
      </c>
    </row>
    <row r="184" spans="1:9" x14ac:dyDescent="0.25">
      <c r="A184" t="str">
        <f>IF(COC!AD6="","", COC!AD6)</f>
        <v>TAP2015092901</v>
      </c>
      <c r="B184" t="str">
        <f>IF(COC!A21="","", COC!A21)</f>
        <v>HD-QC11-0/1-2</v>
      </c>
      <c r="C184" s="32">
        <f>IF(COC!E21="","", COC!E21)</f>
        <v>42276</v>
      </c>
      <c r="D184" s="35">
        <f>IF(COC!F21="","", COC!F21)</f>
        <v>0.5</v>
      </c>
      <c r="E184" s="35" t="str">
        <f>IF(COC!G21="","", COC!G21)</f>
        <v>Trip Blank</v>
      </c>
      <c r="F184" s="35" t="str">
        <f>IF(COC!H21="","", COC!H21)</f>
        <v>Water</v>
      </c>
      <c r="G184" t="str">
        <f>IF(COC!U21="","", COC!U21)</f>
        <v/>
      </c>
      <c r="H184" t="str">
        <f>IF(COC!U8="","", COC!U8)</f>
        <v/>
      </c>
      <c r="I184" s="32">
        <f>IF(COC!Y6="","", COC!Y6)</f>
        <v>42276</v>
      </c>
    </row>
    <row r="185" spans="1:9" x14ac:dyDescent="0.25">
      <c r="A185" t="str">
        <f>IF(COC!AD6="","", COC!AD6)</f>
        <v>TAP2015092901</v>
      </c>
      <c r="B185" t="str">
        <f>IF(COC!A21="","", COC!A21)</f>
        <v>HD-QC11-0/1-2</v>
      </c>
      <c r="C185" s="32">
        <f>IF(COC!E21="","", COC!E21)</f>
        <v>42276</v>
      </c>
      <c r="D185" s="35">
        <f>IF(COC!F21="","", COC!F21)</f>
        <v>0.5</v>
      </c>
      <c r="E185" s="35" t="str">
        <f>IF(COC!G21="","", COC!G21)</f>
        <v>Trip Blank</v>
      </c>
      <c r="F185" s="35" t="str">
        <f>IF(COC!H21="","", COC!H21)</f>
        <v>Water</v>
      </c>
      <c r="G185" t="str">
        <f>IF(COC!V21="","", COC!V21)</f>
        <v/>
      </c>
      <c r="H185" t="str">
        <f>IF(COC!V8="","", COC!V8)</f>
        <v/>
      </c>
      <c r="I185" s="32">
        <f>IF(COC!Y6="","", COC!Y6)</f>
        <v>42276</v>
      </c>
    </row>
    <row r="186" spans="1:9" x14ac:dyDescent="0.25">
      <c r="A186" t="str">
        <f>IF(COC!AD6="","", COC!AD6)</f>
        <v>TAP2015092901</v>
      </c>
      <c r="B186" t="str">
        <f>IF(COC!A21="","", COC!A21)</f>
        <v>HD-QC11-0/1-2</v>
      </c>
      <c r="C186" s="32">
        <f>IF(COC!E21="","", COC!E21)</f>
        <v>42276</v>
      </c>
      <c r="D186" s="35">
        <f>IF(COC!F21="","", COC!F21)</f>
        <v>0.5</v>
      </c>
      <c r="E186" s="35" t="str">
        <f>IF(COC!G21="","", COC!G21)</f>
        <v>Trip Blank</v>
      </c>
      <c r="F186" s="35" t="str">
        <f>IF(COC!H21="","", COC!H21)</f>
        <v>Water</v>
      </c>
      <c r="G186" t="str">
        <f>IF(COC!W21="","", COC!W21)</f>
        <v/>
      </c>
      <c r="H186" t="str">
        <f>IF(COC!W8="","", COC!W8)</f>
        <v/>
      </c>
      <c r="I186" s="32">
        <f>IF(COC!Y6="","", COC!Y6)</f>
        <v>42276</v>
      </c>
    </row>
    <row r="187" spans="1:9" x14ac:dyDescent="0.25">
      <c r="A187" t="str">
        <f>IF(COC!AD6="","", COC!AD6)</f>
        <v>TAP2015092901</v>
      </c>
      <c r="B187" t="str">
        <f>IF(COC!A21="","", COC!A21)</f>
        <v>HD-QC11-0/1-2</v>
      </c>
      <c r="C187" s="32">
        <f>IF(COC!E21="","", COC!E21)</f>
        <v>42276</v>
      </c>
      <c r="D187" s="35">
        <f>IF(COC!F21="","", COC!F21)</f>
        <v>0.5</v>
      </c>
      <c r="E187" s="35" t="str">
        <f>IF(COC!G21="","", COC!G21)</f>
        <v>Trip Blank</v>
      </c>
      <c r="F187" s="35" t="str">
        <f>IF(COC!H21="","", COC!H21)</f>
        <v>Water</v>
      </c>
      <c r="G187" t="str">
        <f>IF(COC!X21="","", COC!X21)</f>
        <v/>
      </c>
      <c r="H187" t="str">
        <f>IF(COC!X8="","", COC!X8)</f>
        <v/>
      </c>
      <c r="I187" s="32">
        <f>IF(COC!Y6="","", COC!Y6)</f>
        <v>42276</v>
      </c>
    </row>
    <row r="188" spans="1:9" x14ac:dyDescent="0.25">
      <c r="A188" t="str">
        <f>IF(COC!AD6="","", COC!AD6)</f>
        <v>TAP2015092901</v>
      </c>
      <c r="B188" t="str">
        <f>IF(COC!A21="","", COC!A21)</f>
        <v>HD-QC11-0/1-2</v>
      </c>
      <c r="C188" s="32">
        <f>IF(COC!E21="","", COC!E21)</f>
        <v>42276</v>
      </c>
      <c r="D188" s="35">
        <f>IF(COC!F21="","", COC!F21)</f>
        <v>0.5</v>
      </c>
      <c r="E188" s="35" t="str">
        <f>IF(COC!G21="","", COC!G21)</f>
        <v>Trip Blank</v>
      </c>
      <c r="F188" s="35" t="str">
        <f>IF(COC!H21="","", COC!H21)</f>
        <v>Water</v>
      </c>
      <c r="G188" t="str">
        <f>IF(COC!Y21="","", COC!Y21)</f>
        <v/>
      </c>
      <c r="H188" t="str">
        <f>IF(COC!Y8="","", COC!Y8)</f>
        <v/>
      </c>
      <c r="I188" s="32">
        <f>IF(COC!Y6="","", COC!Y6)</f>
        <v>42276</v>
      </c>
    </row>
    <row r="189" spans="1:9" x14ac:dyDescent="0.25">
      <c r="A189" t="str">
        <f>IF(COC!AD6="","", COC!AD6)</f>
        <v>TAP2015092901</v>
      </c>
      <c r="B189" t="str">
        <f>IF(COC!A21="","", COC!A21)</f>
        <v>HD-QC11-0/1-2</v>
      </c>
      <c r="C189" s="32">
        <f>IF(COC!E21="","", COC!E21)</f>
        <v>42276</v>
      </c>
      <c r="D189" s="35">
        <f>IF(COC!F21="","", COC!F21)</f>
        <v>0.5</v>
      </c>
      <c r="E189" s="35" t="str">
        <f>IF(COC!G21="","", COC!G21)</f>
        <v>Trip Blank</v>
      </c>
      <c r="F189" s="35" t="str">
        <f>IF(COC!H21="","", COC!H21)</f>
        <v>Water</v>
      </c>
      <c r="G189" t="str">
        <f>IF(COC!Z21="","", COC!Z21)</f>
        <v/>
      </c>
      <c r="H189" t="str">
        <f>IF(COC!Z8="","", COC!Z8)</f>
        <v/>
      </c>
      <c r="I189" s="32">
        <f>IF(COC!Y6="","", COC!Y6)</f>
        <v>42276</v>
      </c>
    </row>
    <row r="190" spans="1:9" x14ac:dyDescent="0.25">
      <c r="A190" t="str">
        <f>IF(COC!AD6="","", COC!AD6)</f>
        <v>TAP2015092901</v>
      </c>
      <c r="B190" t="str">
        <f>IF(COC!A21="","", COC!A21)</f>
        <v>HD-QC11-0/1-2</v>
      </c>
      <c r="C190" s="32">
        <f>IF(COC!E21="","", COC!E21)</f>
        <v>42276</v>
      </c>
      <c r="D190" s="35">
        <f>IF(COC!F21="","", COC!F21)</f>
        <v>0.5</v>
      </c>
      <c r="E190" s="35" t="str">
        <f>IF(COC!G21="","", COC!G21)</f>
        <v>Trip Blank</v>
      </c>
      <c r="F190" s="35" t="str">
        <f>IF(COC!H21="","", COC!H21)</f>
        <v>Water</v>
      </c>
      <c r="G190" t="str">
        <f>IF(COC!AA21="","", COC!AA21)</f>
        <v/>
      </c>
      <c r="H190" t="str">
        <f>IF(COC!AA8="","", COC!AA8)</f>
        <v/>
      </c>
      <c r="I190" s="32">
        <f>IF(COC!Y6="","", COC!Y6)</f>
        <v>42276</v>
      </c>
    </row>
    <row r="191" spans="1:9" x14ac:dyDescent="0.25">
      <c r="A191" t="str">
        <f>IF(COC!AD6="","", COC!AD6)</f>
        <v>TAP2015092901</v>
      </c>
      <c r="B191" t="str">
        <f>IF(COC!A21="","", COC!A21)</f>
        <v>HD-QC11-0/1-2</v>
      </c>
      <c r="C191" s="32">
        <f>IF(COC!E21="","", COC!E21)</f>
        <v>42276</v>
      </c>
      <c r="D191" s="35">
        <f>IF(COC!F21="","", COC!F21)</f>
        <v>0.5</v>
      </c>
      <c r="E191" s="35" t="str">
        <f>IF(COC!G21="","", COC!G21)</f>
        <v>Trip Blank</v>
      </c>
      <c r="F191" s="35" t="str">
        <f>IF(COC!H21="","", COC!H21)</f>
        <v>Water</v>
      </c>
      <c r="G191" s="31" t="str">
        <f>IF(COC!AB21="","", COC!AB21)</f>
        <v/>
      </c>
      <c r="H191" s="31" t="str">
        <f>IF(COC!AB8="","", COC!AB8)</f>
        <v/>
      </c>
      <c r="I191" s="32">
        <f>IF(COC!Y6="","", COC!Y6)</f>
        <v>42276</v>
      </c>
    </row>
    <row r="192" spans="1:9" s="30" customFormat="1" x14ac:dyDescent="0.25">
      <c r="A192" s="30" t="str">
        <f>IF(COC!AD6="","", COC!AD6)</f>
        <v>TAP2015092901</v>
      </c>
      <c r="B192" s="30" t="str">
        <f>IF(COC!A22="","", COC!A22)</f>
        <v/>
      </c>
      <c r="C192" s="34" t="str">
        <f>IF(COC!E22="","", COC!E22)</f>
        <v/>
      </c>
      <c r="D192" s="37" t="str">
        <f>IF(COC!F22="","", COC!F22)</f>
        <v/>
      </c>
      <c r="E192" s="37" t="str">
        <f>IF(COC!G22="","", COC!G22)</f>
        <v/>
      </c>
      <c r="F192" s="37" t="str">
        <f>IF(COC!H22="","", COC!H22)</f>
        <v/>
      </c>
      <c r="G192" s="30" t="str">
        <f>IF(COC!J22="","", COC!J22)</f>
        <v/>
      </c>
      <c r="H192" s="30" t="str">
        <f>IF(COC!J8="","", COC!J8)</f>
        <v>VOCs (8260C)</v>
      </c>
      <c r="I192" s="34">
        <f>IF(COC!Y6="","", COC!Y6)</f>
        <v>42276</v>
      </c>
    </row>
    <row r="193" spans="1:9" x14ac:dyDescent="0.25">
      <c r="A193" t="str">
        <f>IF(COC!AD6="","", COC!AD6)</f>
        <v>TAP2015092901</v>
      </c>
      <c r="B193" t="str">
        <f>IF(COC!A22="","", COC!A22)</f>
        <v/>
      </c>
      <c r="C193" s="32" t="str">
        <f>IF(COC!E22="","", COC!E22)</f>
        <v/>
      </c>
      <c r="D193" s="35" t="str">
        <f>IF(COC!F22="","", COC!F22)</f>
        <v/>
      </c>
      <c r="E193" s="35" t="str">
        <f>IF(COC!G22="","", COC!G22)</f>
        <v/>
      </c>
      <c r="F193" s="35" t="str">
        <f>IF(COC!H22="","", COC!H22)</f>
        <v/>
      </c>
      <c r="G193" t="str">
        <f>IF(COC!K22="","", COC!K22)</f>
        <v/>
      </c>
      <c r="H193" t="str">
        <f>IF(COC!K8="","", COC!K8)</f>
        <v>Total CR 6+  (SW846 7196A)</v>
      </c>
      <c r="I193" s="32">
        <f>IF(COC!Y6="","", COC!Y6)</f>
        <v>42276</v>
      </c>
    </row>
    <row r="194" spans="1:9" x14ac:dyDescent="0.25">
      <c r="A194" t="str">
        <f>IF(COC!AD6="","", COC!AD6)</f>
        <v>TAP2015092901</v>
      </c>
      <c r="B194" t="str">
        <f>IF(COC!A22="","", COC!A22)</f>
        <v/>
      </c>
      <c r="C194" s="32" t="str">
        <f>IF(COC!E22="","", COC!E22)</f>
        <v/>
      </c>
      <c r="D194" s="35" t="str">
        <f>IF(COC!F22="","", COC!F22)</f>
        <v/>
      </c>
      <c r="E194" s="35" t="str">
        <f>IF(COC!G22="","", COC!G22)</f>
        <v/>
      </c>
      <c r="F194" s="35" t="str">
        <f>IF(COC!H22="","", COC!H22)</f>
        <v/>
      </c>
      <c r="G194" t="str">
        <f>IF(COC!L22="","", COC!L22)</f>
        <v/>
      </c>
      <c r="H194" t="str">
        <f>IF(COC!L8="","", COC!L8)</f>
        <v>Dissolved Cr 6+ (SW846 7196A)</v>
      </c>
      <c r="I194" s="32">
        <f>IF(COC!Y6="","", COC!Y6)</f>
        <v>42276</v>
      </c>
    </row>
    <row r="195" spans="1:9" x14ac:dyDescent="0.25">
      <c r="A195" t="str">
        <f>IF(COC!AD6="","", COC!AD6)</f>
        <v>TAP2015092901</v>
      </c>
      <c r="B195" t="str">
        <f>IF(COC!A22="","", COC!A22)</f>
        <v/>
      </c>
      <c r="C195" s="32" t="str">
        <f>IF(COC!E22="","", COC!E22)</f>
        <v/>
      </c>
      <c r="D195" s="35" t="str">
        <f>IF(COC!F22="","", COC!F22)</f>
        <v/>
      </c>
      <c r="E195" s="35" t="str">
        <f>IF(COC!G22="","", COC!G22)</f>
        <v/>
      </c>
      <c r="F195" s="35" t="str">
        <f>IF(COC!H22="","", COC!H22)</f>
        <v/>
      </c>
      <c r="G195" t="str">
        <f>IF(COC!M22="","", COC!M22)</f>
        <v/>
      </c>
      <c r="H195" t="str">
        <f>IF(COC!M8="","", COC!M8)</f>
        <v>1,4-Dioxane (SW846 8270D LL)</v>
      </c>
      <c r="I195" s="32">
        <f>IF(COC!Y6="","", COC!Y6)</f>
        <v>42276</v>
      </c>
    </row>
    <row r="196" spans="1:9" x14ac:dyDescent="0.25">
      <c r="A196" t="str">
        <f>IF(COC!AD6="","", COC!AD6)</f>
        <v>TAP2015092901</v>
      </c>
      <c r="B196" t="str">
        <f>IF(COC!A22="","", COC!A22)</f>
        <v/>
      </c>
      <c r="C196" s="32" t="str">
        <f>IF(COC!E22="","", COC!E22)</f>
        <v/>
      </c>
      <c r="D196" s="35" t="str">
        <f>IF(COC!F22="","", COC!F22)</f>
        <v/>
      </c>
      <c r="E196" s="35" t="str">
        <f>IF(COC!G22="","", COC!G22)</f>
        <v/>
      </c>
      <c r="F196" s="35" t="str">
        <f>IF(COC!H22="","", COC!H22)</f>
        <v/>
      </c>
      <c r="G196" t="str">
        <f>IF(COC!N22="","", COC!N22)</f>
        <v/>
      </c>
      <c r="H196" t="str">
        <f>IF(COC!N8="","", COC!N8)</f>
        <v/>
      </c>
      <c r="I196" s="32">
        <f>IF(COC!Y6="","", COC!Y6)</f>
        <v>42276</v>
      </c>
    </row>
    <row r="197" spans="1:9" x14ac:dyDescent="0.25">
      <c r="A197" t="str">
        <f>IF(COC!AD6="","", COC!AD6)</f>
        <v>TAP2015092901</v>
      </c>
      <c r="B197" t="str">
        <f>IF(COC!A22="","", COC!A22)</f>
        <v/>
      </c>
      <c r="C197" s="32" t="str">
        <f>IF(COC!E22="","", COC!E22)</f>
        <v/>
      </c>
      <c r="D197" s="35" t="str">
        <f>IF(COC!F22="","", COC!F22)</f>
        <v/>
      </c>
      <c r="E197" s="35" t="str">
        <f>IF(COC!G22="","", COC!G22)</f>
        <v/>
      </c>
      <c r="F197" s="35" t="str">
        <f>IF(COC!H22="","", COC!H22)</f>
        <v/>
      </c>
      <c r="G197" t="str">
        <f>IF(COC!O22="","", COC!O22)</f>
        <v/>
      </c>
      <c r="H197" t="str">
        <f>IF(COC!O8="","", COC!O8)</f>
        <v/>
      </c>
      <c r="I197" s="32">
        <f>IF(COC!Y6="","", COC!Y6)</f>
        <v>42276</v>
      </c>
    </row>
    <row r="198" spans="1:9" x14ac:dyDescent="0.25">
      <c r="A198" t="str">
        <f>IF(COC!AD6="","", COC!AD6)</f>
        <v>TAP2015092901</v>
      </c>
      <c r="B198" t="str">
        <f>IF(COC!A22="","", COC!A22)</f>
        <v/>
      </c>
      <c r="C198" s="32" t="str">
        <f>IF(COC!E22="","", COC!E22)</f>
        <v/>
      </c>
      <c r="D198" s="35" t="str">
        <f>IF(COC!F22="","", COC!F22)</f>
        <v/>
      </c>
      <c r="E198" s="35" t="str">
        <f>IF(COC!G22="","", COC!G22)</f>
        <v/>
      </c>
      <c r="F198" s="35" t="str">
        <f>IF(COC!H22="","", COC!H22)</f>
        <v/>
      </c>
      <c r="G198" t="str">
        <f>IF(COC!P22="","", COC!P22)</f>
        <v/>
      </c>
      <c r="H198" t="str">
        <f>IF(COC!P8="","", COC!P8)</f>
        <v/>
      </c>
      <c r="I198" s="32">
        <f>IF(COC!Y6="","", COC!Y6)</f>
        <v>42276</v>
      </c>
    </row>
    <row r="199" spans="1:9" x14ac:dyDescent="0.25">
      <c r="A199" t="str">
        <f>IF(COC!AD6="","", COC!AD6)</f>
        <v>TAP2015092901</v>
      </c>
      <c r="B199" t="str">
        <f>IF(COC!A22="","", COC!A22)</f>
        <v/>
      </c>
      <c r="C199" s="32" t="str">
        <f>IF(COC!E22="","", COC!E22)</f>
        <v/>
      </c>
      <c r="D199" s="35" t="str">
        <f>IF(COC!F22="","", COC!F22)</f>
        <v/>
      </c>
      <c r="E199" s="35" t="str">
        <f>IF(COC!G22="","", COC!G22)</f>
        <v/>
      </c>
      <c r="F199" s="35" t="str">
        <f>IF(COC!H22="","", COC!H22)</f>
        <v/>
      </c>
      <c r="G199" t="str">
        <f>IF(COC!Q22="","", COC!Q22)</f>
        <v/>
      </c>
      <c r="H199" t="str">
        <f>IF(COC!Q8="","", COC!Q8)</f>
        <v/>
      </c>
      <c r="I199" s="32">
        <f>IF(COC!Y6="","", COC!Y6)</f>
        <v>42276</v>
      </c>
    </row>
    <row r="200" spans="1:9" x14ac:dyDescent="0.25">
      <c r="A200" t="str">
        <f>IF(COC!AD6="","", COC!AD6)</f>
        <v>TAP2015092901</v>
      </c>
      <c r="B200" t="str">
        <f>IF(COC!A22="","", COC!A22)</f>
        <v/>
      </c>
      <c r="C200" s="32" t="str">
        <f>IF(COC!E22="","", COC!E22)</f>
        <v/>
      </c>
      <c r="D200" s="35" t="str">
        <f>IF(COC!F22="","", COC!F22)</f>
        <v/>
      </c>
      <c r="E200" s="35" t="str">
        <f>IF(COC!G22="","", COC!G22)</f>
        <v/>
      </c>
      <c r="F200" s="35" t="str">
        <f>IF(COC!H22="","", COC!H22)</f>
        <v/>
      </c>
      <c r="G200" t="str">
        <f>IF(COC!R22="","", COC!R22)</f>
        <v/>
      </c>
      <c r="H200" t="str">
        <f>IF(COC!R8="","", COC!R8)</f>
        <v/>
      </c>
      <c r="I200" s="32">
        <f>IF(COC!Y6="","", COC!Y6)</f>
        <v>42276</v>
      </c>
    </row>
    <row r="201" spans="1:9" x14ac:dyDescent="0.25">
      <c r="A201" t="str">
        <f>IF(COC!AD6="","", COC!AD6)</f>
        <v>TAP2015092901</v>
      </c>
      <c r="B201" t="str">
        <f>IF(COC!A22="","", COC!A22)</f>
        <v/>
      </c>
      <c r="C201" s="32" t="str">
        <f>IF(COC!E22="","", COC!E22)</f>
        <v/>
      </c>
      <c r="D201" s="35" t="str">
        <f>IF(COC!F22="","", COC!F22)</f>
        <v/>
      </c>
      <c r="E201" s="35" t="str">
        <f>IF(COC!G22="","", COC!G22)</f>
        <v/>
      </c>
      <c r="F201" s="35" t="str">
        <f>IF(COC!H22="","", COC!H22)</f>
        <v/>
      </c>
      <c r="G201" t="str">
        <f>IF(COC!S22="","", COC!S22)</f>
        <v/>
      </c>
      <c r="H201" t="str">
        <f>IF(COC!S8="","", COC!S8)</f>
        <v/>
      </c>
      <c r="I201" s="32">
        <f>IF(COC!Y6="","", COC!Y6)</f>
        <v>42276</v>
      </c>
    </row>
    <row r="202" spans="1:9" x14ac:dyDescent="0.25">
      <c r="A202" t="str">
        <f>IF(COC!AD6="","", COC!AD6)</f>
        <v>TAP2015092901</v>
      </c>
      <c r="B202" t="str">
        <f>IF(COC!A22="","", COC!A22)</f>
        <v/>
      </c>
      <c r="C202" s="32" t="str">
        <f>IF(COC!E22="","", COC!E22)</f>
        <v/>
      </c>
      <c r="D202" s="35" t="str">
        <f>IF(COC!F22="","", COC!F22)</f>
        <v/>
      </c>
      <c r="E202" s="35" t="str">
        <f>IF(COC!G22="","", COC!G22)</f>
        <v/>
      </c>
      <c r="F202" s="35" t="str">
        <f>IF(COC!H22="","", COC!H22)</f>
        <v/>
      </c>
      <c r="G202" t="str">
        <f>IF(COC!T22="","", COC!T22)</f>
        <v/>
      </c>
      <c r="H202" t="str">
        <f>IF(COC!T8="","", COC!T8)</f>
        <v/>
      </c>
      <c r="I202" s="32">
        <f>IF(COC!Y6="","", COC!Y6)</f>
        <v>42276</v>
      </c>
    </row>
    <row r="203" spans="1:9" x14ac:dyDescent="0.25">
      <c r="A203" t="str">
        <f>IF(COC!AD6="","", COC!AD6)</f>
        <v>TAP2015092901</v>
      </c>
      <c r="B203" t="str">
        <f>IF(COC!A22="","", COC!A22)</f>
        <v/>
      </c>
      <c r="C203" s="32" t="str">
        <f>IF(COC!E22="","", COC!E22)</f>
        <v/>
      </c>
      <c r="D203" s="35" t="str">
        <f>IF(COC!F22="","", COC!F22)</f>
        <v/>
      </c>
      <c r="E203" s="35" t="str">
        <f>IF(COC!G22="","", COC!G22)</f>
        <v/>
      </c>
      <c r="F203" s="35" t="str">
        <f>IF(COC!H22="","", COC!H22)</f>
        <v/>
      </c>
      <c r="G203" t="str">
        <f>IF(COC!U22="","", COC!U22)</f>
        <v/>
      </c>
      <c r="H203" t="str">
        <f>IF(COC!U8="","", COC!U8)</f>
        <v/>
      </c>
      <c r="I203" s="32">
        <f>IF(COC!Y6="","", COC!Y6)</f>
        <v>42276</v>
      </c>
    </row>
    <row r="204" spans="1:9" x14ac:dyDescent="0.25">
      <c r="A204" t="str">
        <f>IF(COC!AD6="","", COC!AD6)</f>
        <v>TAP2015092901</v>
      </c>
      <c r="B204" t="str">
        <f>IF(COC!A22="","", COC!A22)</f>
        <v/>
      </c>
      <c r="C204" s="32" t="str">
        <f>IF(COC!E22="","", COC!E22)</f>
        <v/>
      </c>
      <c r="D204" s="35" t="str">
        <f>IF(COC!F22="","", COC!F22)</f>
        <v/>
      </c>
      <c r="E204" s="35" t="str">
        <f>IF(COC!G22="","", COC!G22)</f>
        <v/>
      </c>
      <c r="F204" s="35" t="str">
        <f>IF(COC!H22="","", COC!H22)</f>
        <v/>
      </c>
      <c r="G204" t="str">
        <f>IF(COC!V22="","", COC!V22)</f>
        <v/>
      </c>
      <c r="H204" t="str">
        <f>IF(COC!V8="","", COC!V8)</f>
        <v/>
      </c>
      <c r="I204" s="32">
        <f>IF(COC!Y6="","", COC!Y6)</f>
        <v>42276</v>
      </c>
    </row>
    <row r="205" spans="1:9" x14ac:dyDescent="0.25">
      <c r="A205" t="str">
        <f>IF(COC!AD6="","", COC!AD6)</f>
        <v>TAP2015092901</v>
      </c>
      <c r="B205" t="str">
        <f>IF(COC!A22="","", COC!A22)</f>
        <v/>
      </c>
      <c r="C205" s="32" t="str">
        <f>IF(COC!E22="","", COC!E22)</f>
        <v/>
      </c>
      <c r="D205" s="35" t="str">
        <f>IF(COC!F22="","", COC!F22)</f>
        <v/>
      </c>
      <c r="E205" s="35" t="str">
        <f>IF(COC!G22="","", COC!G22)</f>
        <v/>
      </c>
      <c r="F205" s="35" t="str">
        <f>IF(COC!H22="","", COC!H22)</f>
        <v/>
      </c>
      <c r="G205" t="str">
        <f>IF(COC!W22="","", COC!W22)</f>
        <v/>
      </c>
      <c r="H205" t="str">
        <f>IF(COC!W8="","", COC!W8)</f>
        <v/>
      </c>
      <c r="I205" s="32">
        <f>IF(COC!Y6="","", COC!Y6)</f>
        <v>42276</v>
      </c>
    </row>
    <row r="206" spans="1:9" x14ac:dyDescent="0.25">
      <c r="A206" t="str">
        <f>IF(COC!AD6="","", COC!AD6)</f>
        <v>TAP2015092901</v>
      </c>
      <c r="B206" t="str">
        <f>IF(COC!A22="","", COC!A22)</f>
        <v/>
      </c>
      <c r="C206" s="32" t="str">
        <f>IF(COC!E22="","", COC!E22)</f>
        <v/>
      </c>
      <c r="D206" s="35" t="str">
        <f>IF(COC!F22="","", COC!F22)</f>
        <v/>
      </c>
      <c r="E206" s="35" t="str">
        <f>IF(COC!G22="","", COC!G22)</f>
        <v/>
      </c>
      <c r="F206" s="35" t="str">
        <f>IF(COC!H22="","", COC!H22)</f>
        <v/>
      </c>
      <c r="G206" t="str">
        <f>IF(COC!X22="","", COC!X22)</f>
        <v/>
      </c>
      <c r="H206" t="str">
        <f>IF(COC!X8="","", COC!X8)</f>
        <v/>
      </c>
      <c r="I206" s="32">
        <f>IF(COC!Y6="","", COC!Y6)</f>
        <v>42276</v>
      </c>
    </row>
    <row r="207" spans="1:9" x14ac:dyDescent="0.25">
      <c r="A207" t="str">
        <f>IF(COC!AD6="","", COC!AD6)</f>
        <v>TAP2015092901</v>
      </c>
      <c r="B207" t="str">
        <f>IF(COC!A22="","", COC!A22)</f>
        <v/>
      </c>
      <c r="C207" s="32" t="str">
        <f>IF(COC!E22="","", COC!E22)</f>
        <v/>
      </c>
      <c r="D207" s="35" t="str">
        <f>IF(COC!F22="","", COC!F22)</f>
        <v/>
      </c>
      <c r="E207" s="35" t="str">
        <f>IF(COC!G22="","", COC!G22)</f>
        <v/>
      </c>
      <c r="F207" s="35" t="str">
        <f>IF(COC!H22="","", COC!H22)</f>
        <v/>
      </c>
      <c r="G207" t="str">
        <f>IF(COC!Y22="","", COC!Y22)</f>
        <v/>
      </c>
      <c r="H207" t="str">
        <f>IF(COC!Y8="","", COC!Y8)</f>
        <v/>
      </c>
      <c r="I207" s="32">
        <f>IF(COC!Y6="","", COC!Y6)</f>
        <v>42276</v>
      </c>
    </row>
    <row r="208" spans="1:9" x14ac:dyDescent="0.25">
      <c r="A208" t="str">
        <f>IF(COC!AD6="","", COC!AD6)</f>
        <v>TAP2015092901</v>
      </c>
      <c r="B208" t="str">
        <f>IF(COC!A22="","", COC!A22)</f>
        <v/>
      </c>
      <c r="C208" s="32" t="str">
        <f>IF(COC!E22="","", COC!E22)</f>
        <v/>
      </c>
      <c r="D208" s="35" t="str">
        <f>IF(COC!F22="","", COC!F22)</f>
        <v/>
      </c>
      <c r="E208" s="35" t="str">
        <f>IF(COC!G22="","", COC!G22)</f>
        <v/>
      </c>
      <c r="F208" s="35" t="str">
        <f>IF(COC!H22="","", COC!H22)</f>
        <v/>
      </c>
      <c r="G208" t="str">
        <f>IF(COC!Z22="","", COC!Z22)</f>
        <v/>
      </c>
      <c r="H208" t="str">
        <f>IF(COC!Z8="","", COC!Z8)</f>
        <v/>
      </c>
      <c r="I208" s="32">
        <f>IF(COC!Y6="","", COC!Y6)</f>
        <v>42276</v>
      </c>
    </row>
    <row r="209" spans="1:9" x14ac:dyDescent="0.25">
      <c r="A209" t="str">
        <f>IF(COC!AD6="","", COC!AD6)</f>
        <v>TAP2015092901</v>
      </c>
      <c r="B209" t="str">
        <f>IF(COC!A22="","", COC!A22)</f>
        <v/>
      </c>
      <c r="C209" s="32" t="str">
        <f>IF(COC!E22="","", COC!E22)</f>
        <v/>
      </c>
      <c r="D209" s="35" t="str">
        <f>IF(COC!F22="","", COC!F22)</f>
        <v/>
      </c>
      <c r="E209" s="35" t="str">
        <f>IF(COC!G22="","", COC!G22)</f>
        <v/>
      </c>
      <c r="F209" s="35" t="str">
        <f>IF(COC!H22="","", COC!H22)</f>
        <v/>
      </c>
      <c r="G209" t="str">
        <f>IF(COC!AA22="","", COC!AA22)</f>
        <v/>
      </c>
      <c r="H209" t="str">
        <f>IF(COC!AA8="","", COC!AA8)</f>
        <v/>
      </c>
      <c r="I209" s="32">
        <f>IF(COC!Y6="","", COC!Y6)</f>
        <v>42276</v>
      </c>
    </row>
    <row r="210" spans="1:9" x14ac:dyDescent="0.25">
      <c r="A210" t="str">
        <f>IF(COC!AD6="","", COC!AD6)</f>
        <v>TAP2015092901</v>
      </c>
      <c r="B210" t="str">
        <f>IF(COC!A22="","", COC!A22)</f>
        <v/>
      </c>
      <c r="C210" s="32" t="str">
        <f>IF(COC!E22="","", COC!E22)</f>
        <v/>
      </c>
      <c r="D210" s="35" t="str">
        <f>IF(COC!F22="","", COC!F22)</f>
        <v/>
      </c>
      <c r="E210" s="35" t="str">
        <f>IF(COC!G22="","", COC!G22)</f>
        <v/>
      </c>
      <c r="F210" s="35" t="str">
        <f>IF(COC!H22="","", COC!H22)</f>
        <v/>
      </c>
      <c r="G210" s="31" t="str">
        <f>IF(COC!AB22="","", COC!AB22)</f>
        <v/>
      </c>
      <c r="H210" s="31" t="str">
        <f>IF(COC!AB8="","", COC!AB8)</f>
        <v/>
      </c>
      <c r="I210" s="32">
        <f>IF(COC!Y6="","", COC!Y6)</f>
        <v>42276</v>
      </c>
    </row>
    <row r="211" spans="1:9" s="30" customFormat="1" x14ac:dyDescent="0.25">
      <c r="A211" s="30" t="str">
        <f>IF(COC!AD6="","", COC!AD6)</f>
        <v>TAP2015092901</v>
      </c>
      <c r="B211" s="30" t="str">
        <f>IF(COC!A26="","", COC!A26)</f>
        <v/>
      </c>
      <c r="C211" s="34" t="str">
        <f>IF(COC!E26="","", COC!E26)</f>
        <v/>
      </c>
      <c r="D211" s="37" t="str">
        <f>IF(COC!F26="","", COC!F26)</f>
        <v/>
      </c>
      <c r="E211" s="37" t="str">
        <f>IF(COC!G26="","", COC!G26)</f>
        <v/>
      </c>
      <c r="F211" s="37" t="str">
        <f>IF(COC!H26="","", COC!H26)</f>
        <v/>
      </c>
      <c r="G211" s="30" t="str">
        <f>IF(COC!J26="","", COC!J26)</f>
        <v/>
      </c>
      <c r="H211" s="30" t="str">
        <f>IF(COC!J8="","", COC!J8)</f>
        <v>VOCs (8260C)</v>
      </c>
      <c r="I211" s="34">
        <f>IF(COC!Y6="","", COC!Y6)</f>
        <v>42276</v>
      </c>
    </row>
    <row r="212" spans="1:9" x14ac:dyDescent="0.25">
      <c r="A212" t="str">
        <f>IF(COC!AD6="","", COC!AD6)</f>
        <v>TAP2015092901</v>
      </c>
      <c r="B212" t="str">
        <f>IF(COC!A26="","", COC!A26)</f>
        <v/>
      </c>
      <c r="C212" s="32" t="str">
        <f>IF(COC!E26="","", COC!E26)</f>
        <v/>
      </c>
      <c r="D212" s="35" t="str">
        <f>IF(COC!F26="","", COC!F26)</f>
        <v/>
      </c>
      <c r="E212" s="35" t="str">
        <f>IF(COC!G26="","", COC!G26)</f>
        <v/>
      </c>
      <c r="F212" s="35" t="str">
        <f>IF(COC!H26="","", COC!H26)</f>
        <v/>
      </c>
      <c r="G212" t="str">
        <f>IF(COC!K26="","", COC!K26)</f>
        <v/>
      </c>
      <c r="H212" t="str">
        <f>IF(COC!K8="","", COC!K8)</f>
        <v>Total CR 6+  (SW846 7196A)</v>
      </c>
      <c r="I212" s="32">
        <f>IF(COC!Y6="","", COC!Y6)</f>
        <v>42276</v>
      </c>
    </row>
    <row r="213" spans="1:9" x14ac:dyDescent="0.25">
      <c r="A213" t="str">
        <f>IF(COC!AD6="","", COC!AD6)</f>
        <v>TAP2015092901</v>
      </c>
      <c r="B213" t="str">
        <f>IF(COC!A26="","", COC!A26)</f>
        <v/>
      </c>
      <c r="C213" s="32" t="str">
        <f>IF(COC!E26="","", COC!E26)</f>
        <v/>
      </c>
      <c r="D213" s="35" t="str">
        <f>IF(COC!F26="","", COC!F26)</f>
        <v/>
      </c>
      <c r="E213" s="35" t="str">
        <f>IF(COC!G26="","", COC!G26)</f>
        <v/>
      </c>
      <c r="F213" s="35" t="str">
        <f>IF(COC!H26="","", COC!H26)</f>
        <v/>
      </c>
      <c r="G213" t="str">
        <f>IF(COC!L26="","", COC!L26)</f>
        <v/>
      </c>
      <c r="H213" t="str">
        <f>IF(COC!L8="","", COC!L8)</f>
        <v>Dissolved Cr 6+ (SW846 7196A)</v>
      </c>
      <c r="I213" s="32">
        <f>IF(COC!Y6="","", COC!Y6)</f>
        <v>42276</v>
      </c>
    </row>
    <row r="214" spans="1:9" x14ac:dyDescent="0.25">
      <c r="A214" t="str">
        <f>IF(COC!AD6="","", COC!AD6)</f>
        <v>TAP2015092901</v>
      </c>
      <c r="B214" t="str">
        <f>IF(COC!A26="","", COC!A26)</f>
        <v/>
      </c>
      <c r="C214" s="32" t="str">
        <f>IF(COC!E26="","", COC!E26)</f>
        <v/>
      </c>
      <c r="D214" s="35" t="str">
        <f>IF(COC!F26="","", COC!F26)</f>
        <v/>
      </c>
      <c r="E214" s="35" t="str">
        <f>IF(COC!G26="","", COC!G26)</f>
        <v/>
      </c>
      <c r="F214" s="35" t="str">
        <f>IF(COC!H26="","", COC!H26)</f>
        <v/>
      </c>
      <c r="G214" t="str">
        <f>IF(COC!M26="","", COC!M26)</f>
        <v/>
      </c>
      <c r="H214" t="str">
        <f>IF(COC!M8="","", COC!M8)</f>
        <v>1,4-Dioxane (SW846 8270D LL)</v>
      </c>
      <c r="I214" s="32">
        <f>IF(COC!Y6="","", COC!Y6)</f>
        <v>42276</v>
      </c>
    </row>
    <row r="215" spans="1:9" x14ac:dyDescent="0.25">
      <c r="A215" t="str">
        <f>IF(COC!AD6="","", COC!AD6)</f>
        <v>TAP2015092901</v>
      </c>
      <c r="B215" t="str">
        <f>IF(COC!A26="","", COC!A26)</f>
        <v/>
      </c>
      <c r="C215" s="32" t="str">
        <f>IF(COC!E26="","", COC!E26)</f>
        <v/>
      </c>
      <c r="D215" s="35" t="str">
        <f>IF(COC!F26="","", COC!F26)</f>
        <v/>
      </c>
      <c r="E215" s="35" t="str">
        <f>IF(COC!G26="","", COC!G26)</f>
        <v/>
      </c>
      <c r="F215" s="35" t="str">
        <f>IF(COC!H26="","", COC!H26)</f>
        <v/>
      </c>
      <c r="G215" t="str">
        <f>IF(COC!N26="","", COC!N26)</f>
        <v/>
      </c>
      <c r="H215" t="str">
        <f>IF(COC!N8="","", COC!N8)</f>
        <v/>
      </c>
      <c r="I215" s="32">
        <f>IF(COC!Y6="","", COC!Y6)</f>
        <v>42276</v>
      </c>
    </row>
    <row r="216" spans="1:9" x14ac:dyDescent="0.25">
      <c r="A216" t="str">
        <f>IF(COC!AD6="","", COC!AD6)</f>
        <v>TAP2015092901</v>
      </c>
      <c r="B216" t="str">
        <f>IF(COC!A26="","", COC!A26)</f>
        <v/>
      </c>
      <c r="C216" s="32" t="str">
        <f>IF(COC!E26="","", COC!E26)</f>
        <v/>
      </c>
      <c r="D216" s="35" t="str">
        <f>IF(COC!F26="","", COC!F26)</f>
        <v/>
      </c>
      <c r="E216" s="35" t="str">
        <f>IF(COC!G26="","", COC!G26)</f>
        <v/>
      </c>
      <c r="F216" s="35" t="str">
        <f>IF(COC!H26="","", COC!H26)</f>
        <v/>
      </c>
      <c r="G216" t="str">
        <f>IF(COC!O26="","", COC!O26)</f>
        <v/>
      </c>
      <c r="H216" t="str">
        <f>IF(COC!O8="","", COC!O8)</f>
        <v/>
      </c>
      <c r="I216" s="32">
        <f>IF(COC!Y6="","", COC!Y6)</f>
        <v>42276</v>
      </c>
    </row>
    <row r="217" spans="1:9" x14ac:dyDescent="0.25">
      <c r="A217" t="str">
        <f>IF(COC!AD6="","", COC!AD6)</f>
        <v>TAP2015092901</v>
      </c>
      <c r="B217" t="str">
        <f>IF(COC!A26="","", COC!A26)</f>
        <v/>
      </c>
      <c r="C217" s="32" t="str">
        <f>IF(COC!E26="","", COC!E26)</f>
        <v/>
      </c>
      <c r="D217" s="35" t="str">
        <f>IF(COC!F26="","", COC!F26)</f>
        <v/>
      </c>
      <c r="E217" s="35" t="str">
        <f>IF(COC!G26="","", COC!G26)</f>
        <v/>
      </c>
      <c r="F217" s="35" t="str">
        <f>IF(COC!H26="","", COC!H26)</f>
        <v/>
      </c>
      <c r="G217" t="str">
        <f>IF(COC!P26="","", COC!P26)</f>
        <v/>
      </c>
      <c r="H217" t="str">
        <f>IF(COC!P8="","", COC!P8)</f>
        <v/>
      </c>
      <c r="I217" s="32">
        <f>IF(COC!Y6="","", COC!Y6)</f>
        <v>42276</v>
      </c>
    </row>
    <row r="218" spans="1:9" x14ac:dyDescent="0.25">
      <c r="A218" t="str">
        <f>IF(COC!AD6="","", COC!AD6)</f>
        <v>TAP2015092901</v>
      </c>
      <c r="B218" t="str">
        <f>IF(COC!A26="","", COC!A26)</f>
        <v/>
      </c>
      <c r="C218" s="32" t="str">
        <f>IF(COC!E26="","", COC!E26)</f>
        <v/>
      </c>
      <c r="D218" s="35" t="str">
        <f>IF(COC!F26="","", COC!F26)</f>
        <v/>
      </c>
      <c r="E218" s="35" t="str">
        <f>IF(COC!G26="","", COC!G26)</f>
        <v/>
      </c>
      <c r="F218" s="35" t="str">
        <f>IF(COC!H26="","", COC!H26)</f>
        <v/>
      </c>
      <c r="G218" t="str">
        <f>IF(COC!Q26="","", COC!Q26)</f>
        <v/>
      </c>
      <c r="H218" t="str">
        <f>IF(COC!Q8="","", COC!Q8)</f>
        <v/>
      </c>
      <c r="I218" s="32">
        <f>IF(COC!Y6="","", COC!Y6)</f>
        <v>42276</v>
      </c>
    </row>
    <row r="219" spans="1:9" x14ac:dyDescent="0.25">
      <c r="A219" t="str">
        <f>IF(COC!AD6="","", COC!AD6)</f>
        <v>TAP2015092901</v>
      </c>
      <c r="B219" t="str">
        <f>IF(COC!A26="","", COC!A26)</f>
        <v/>
      </c>
      <c r="C219" s="32" t="str">
        <f>IF(COC!E26="","", COC!E26)</f>
        <v/>
      </c>
      <c r="D219" s="35" t="str">
        <f>IF(COC!F26="","", COC!F26)</f>
        <v/>
      </c>
      <c r="E219" s="35" t="str">
        <f>IF(COC!G26="","", COC!G26)</f>
        <v/>
      </c>
      <c r="F219" s="35" t="str">
        <f>IF(COC!H26="","", COC!H26)</f>
        <v/>
      </c>
      <c r="G219" t="str">
        <f>IF(COC!R26="","", COC!R26)</f>
        <v/>
      </c>
      <c r="H219" t="str">
        <f>IF(COC!R8="","", COC!R8)</f>
        <v/>
      </c>
      <c r="I219" s="32">
        <f>IF(COC!Y6="","", COC!Y6)</f>
        <v>42276</v>
      </c>
    </row>
    <row r="220" spans="1:9" x14ac:dyDescent="0.25">
      <c r="A220" t="str">
        <f>IF(COC!AD6="","", COC!AD6)</f>
        <v>TAP2015092901</v>
      </c>
      <c r="B220" t="str">
        <f>IF(COC!A26="","", COC!A26)</f>
        <v/>
      </c>
      <c r="C220" s="32" t="str">
        <f>IF(COC!E26="","", COC!E26)</f>
        <v/>
      </c>
      <c r="D220" s="35" t="str">
        <f>IF(COC!F26="","", COC!F26)</f>
        <v/>
      </c>
      <c r="E220" s="35" t="str">
        <f>IF(COC!G26="","", COC!G26)</f>
        <v/>
      </c>
      <c r="F220" s="35" t="str">
        <f>IF(COC!H26="","", COC!H26)</f>
        <v/>
      </c>
      <c r="G220" t="str">
        <f>IF(COC!S26="","", COC!S26)</f>
        <v/>
      </c>
      <c r="H220" t="str">
        <f>IF(COC!S8="","", COC!S8)</f>
        <v/>
      </c>
      <c r="I220" s="32">
        <f>IF(COC!Y6="","", COC!Y6)</f>
        <v>42276</v>
      </c>
    </row>
    <row r="221" spans="1:9" x14ac:dyDescent="0.25">
      <c r="A221" t="str">
        <f>IF(COC!AD6="","", COC!AD6)</f>
        <v>TAP2015092901</v>
      </c>
      <c r="B221" t="str">
        <f>IF(COC!A26="","", COC!A26)</f>
        <v/>
      </c>
      <c r="C221" s="32" t="str">
        <f>IF(COC!E26="","", COC!E26)</f>
        <v/>
      </c>
      <c r="D221" s="35" t="str">
        <f>IF(COC!F26="","", COC!F26)</f>
        <v/>
      </c>
      <c r="E221" s="35" t="str">
        <f>IF(COC!G26="","", COC!G26)</f>
        <v/>
      </c>
      <c r="F221" s="35" t="str">
        <f>IF(COC!H26="","", COC!H26)</f>
        <v/>
      </c>
      <c r="G221" t="str">
        <f>IF(COC!T26="","", COC!T26)</f>
        <v/>
      </c>
      <c r="H221" t="str">
        <f>IF(COC!T8="","", COC!T8)</f>
        <v/>
      </c>
      <c r="I221" s="32">
        <f>IF(COC!Y6="","", COC!Y6)</f>
        <v>42276</v>
      </c>
    </row>
    <row r="222" spans="1:9" x14ac:dyDescent="0.25">
      <c r="A222" t="str">
        <f>IF(COC!AD6="","", COC!AD6)</f>
        <v>TAP2015092901</v>
      </c>
      <c r="B222" t="str">
        <f>IF(COC!A26="","", COC!A26)</f>
        <v/>
      </c>
      <c r="C222" s="32" t="str">
        <f>IF(COC!E26="","", COC!E26)</f>
        <v/>
      </c>
      <c r="D222" s="35" t="str">
        <f>IF(COC!F26="","", COC!F26)</f>
        <v/>
      </c>
      <c r="E222" s="35" t="str">
        <f>IF(COC!G26="","", COC!G26)</f>
        <v/>
      </c>
      <c r="F222" s="35" t="str">
        <f>IF(COC!H26="","", COC!H26)</f>
        <v/>
      </c>
      <c r="G222" t="str">
        <f>IF(COC!U26="","", COC!U26)</f>
        <v/>
      </c>
      <c r="H222" t="str">
        <f>IF(COC!U8="","", COC!U8)</f>
        <v/>
      </c>
      <c r="I222" s="32">
        <f>IF(COC!Y6="","", COC!Y6)</f>
        <v>42276</v>
      </c>
    </row>
    <row r="223" spans="1:9" x14ac:dyDescent="0.25">
      <c r="A223" t="str">
        <f>IF(COC!AD6="","", COC!AD6)</f>
        <v>TAP2015092901</v>
      </c>
      <c r="B223" t="str">
        <f>IF(COC!A26="","", COC!A26)</f>
        <v/>
      </c>
      <c r="C223" s="32" t="str">
        <f>IF(COC!E26="","", COC!E26)</f>
        <v/>
      </c>
      <c r="D223" s="35" t="str">
        <f>IF(COC!F26="","", COC!F26)</f>
        <v/>
      </c>
      <c r="E223" s="35" t="str">
        <f>IF(COC!G26="","", COC!G26)</f>
        <v/>
      </c>
      <c r="F223" s="35" t="str">
        <f>IF(COC!H26="","", COC!H26)</f>
        <v/>
      </c>
      <c r="G223" t="str">
        <f>IF(COC!V26="","", COC!V26)</f>
        <v/>
      </c>
      <c r="H223" t="str">
        <f>IF(COC!V8="","", COC!V8)</f>
        <v/>
      </c>
      <c r="I223" s="32">
        <f>IF(COC!Y6="","", COC!Y6)</f>
        <v>42276</v>
      </c>
    </row>
    <row r="224" spans="1:9" x14ac:dyDescent="0.25">
      <c r="A224" t="str">
        <f>IF(COC!AD6="","", COC!AD6)</f>
        <v>TAP2015092901</v>
      </c>
      <c r="B224" t="str">
        <f>IF(COC!A26="","", COC!A26)</f>
        <v/>
      </c>
      <c r="C224" s="32" t="str">
        <f>IF(COC!E26="","", COC!E26)</f>
        <v/>
      </c>
      <c r="D224" s="35" t="str">
        <f>IF(COC!F26="","", COC!F26)</f>
        <v/>
      </c>
      <c r="E224" s="35" t="str">
        <f>IF(COC!G26="","", COC!G26)</f>
        <v/>
      </c>
      <c r="F224" s="35" t="str">
        <f>IF(COC!H26="","", COC!H26)</f>
        <v/>
      </c>
      <c r="G224" t="str">
        <f>IF(COC!W26="","", COC!W26)</f>
        <v/>
      </c>
      <c r="H224" t="str">
        <f>IF(COC!W8="","", COC!W8)</f>
        <v/>
      </c>
      <c r="I224" s="32">
        <f>IF(COC!Y6="","", COC!Y6)</f>
        <v>42276</v>
      </c>
    </row>
    <row r="225" spans="1:9" x14ac:dyDescent="0.25">
      <c r="A225" t="str">
        <f>IF(COC!AD6="","", COC!AD6)</f>
        <v>TAP2015092901</v>
      </c>
      <c r="B225" t="str">
        <f>IF(COC!A26="","", COC!A26)</f>
        <v/>
      </c>
      <c r="C225" s="32" t="str">
        <f>IF(COC!E26="","", COC!E26)</f>
        <v/>
      </c>
      <c r="D225" s="35" t="str">
        <f>IF(COC!F26="","", COC!F26)</f>
        <v/>
      </c>
      <c r="E225" s="35" t="str">
        <f>IF(COC!G26="","", COC!G26)</f>
        <v/>
      </c>
      <c r="F225" s="35" t="str">
        <f>IF(COC!H26="","", COC!H26)</f>
        <v/>
      </c>
      <c r="G225" t="str">
        <f>IF(COC!X26="","", COC!X26)</f>
        <v/>
      </c>
      <c r="H225" t="str">
        <f>IF(COC!X8="","", COC!X8)</f>
        <v/>
      </c>
      <c r="I225" s="32">
        <f>IF(COC!Y6="","", COC!Y6)</f>
        <v>42276</v>
      </c>
    </row>
    <row r="226" spans="1:9" x14ac:dyDescent="0.25">
      <c r="A226" t="str">
        <f>IF(COC!AD6="","", COC!AD6)</f>
        <v>TAP2015092901</v>
      </c>
      <c r="B226" t="str">
        <f>IF(COC!A26="","", COC!A26)</f>
        <v/>
      </c>
      <c r="C226" s="32" t="str">
        <f>IF(COC!E26="","", COC!E26)</f>
        <v/>
      </c>
      <c r="D226" s="35" t="str">
        <f>IF(COC!F26="","", COC!F26)</f>
        <v/>
      </c>
      <c r="E226" s="35" t="str">
        <f>IF(COC!G26="","", COC!G26)</f>
        <v/>
      </c>
      <c r="F226" s="35" t="str">
        <f>IF(COC!H26="","", COC!H26)</f>
        <v/>
      </c>
      <c r="G226" t="str">
        <f>IF(COC!Y26="","", COC!Y26)</f>
        <v/>
      </c>
      <c r="H226" t="str">
        <f>IF(COC!Y8="","", COC!Y8)</f>
        <v/>
      </c>
      <c r="I226" s="32">
        <f>IF(COC!Y6="","", COC!Y6)</f>
        <v>42276</v>
      </c>
    </row>
    <row r="227" spans="1:9" x14ac:dyDescent="0.25">
      <c r="A227" t="str">
        <f>IF(COC!AD6="","", COC!AD6)</f>
        <v>TAP2015092901</v>
      </c>
      <c r="B227" t="str">
        <f>IF(COC!A26="","", COC!A26)</f>
        <v/>
      </c>
      <c r="C227" s="32" t="str">
        <f>IF(COC!E26="","", COC!E26)</f>
        <v/>
      </c>
      <c r="D227" s="35" t="str">
        <f>IF(COC!F26="","", COC!F26)</f>
        <v/>
      </c>
      <c r="E227" s="35" t="str">
        <f>IF(COC!G26="","", COC!G26)</f>
        <v/>
      </c>
      <c r="F227" s="35" t="str">
        <f>IF(COC!H26="","", COC!H26)</f>
        <v/>
      </c>
      <c r="G227" t="str">
        <f>IF(COC!Z26="","", COC!Z26)</f>
        <v/>
      </c>
      <c r="H227" t="str">
        <f>IF(COC!Z8="","", COC!Z8)</f>
        <v/>
      </c>
      <c r="I227" s="32">
        <f>IF(COC!Y6="","", COC!Y6)</f>
        <v>42276</v>
      </c>
    </row>
    <row r="228" spans="1:9" x14ac:dyDescent="0.25">
      <c r="A228" t="str">
        <f>IF(COC!AD6="","", COC!AD6)</f>
        <v>TAP2015092901</v>
      </c>
      <c r="B228" t="str">
        <f>IF(COC!A26="","", COC!A26)</f>
        <v/>
      </c>
      <c r="C228" s="32" t="str">
        <f>IF(COC!E26="","", COC!E26)</f>
        <v/>
      </c>
      <c r="D228" s="35" t="str">
        <f>IF(COC!F26="","", COC!F26)</f>
        <v/>
      </c>
      <c r="E228" s="35" t="str">
        <f>IF(COC!G26="","", COC!G26)</f>
        <v/>
      </c>
      <c r="F228" s="35" t="str">
        <f>IF(COC!H26="","", COC!H26)</f>
        <v/>
      </c>
      <c r="G228" t="str">
        <f>IF(COC!AA26="","", COC!AA26)</f>
        <v/>
      </c>
      <c r="H228" t="str">
        <f>IF(COC!AA8="","", COC!AA8)</f>
        <v/>
      </c>
      <c r="I228" s="32">
        <f>IF(COC!Y6="","", COC!Y6)</f>
        <v>42276</v>
      </c>
    </row>
    <row r="229" spans="1:9" x14ac:dyDescent="0.25">
      <c r="A229" t="str">
        <f>IF(COC!AD6="","", COC!AD6)</f>
        <v>TAP2015092901</v>
      </c>
      <c r="B229" t="str">
        <f>IF(COC!A26="","", COC!A26)</f>
        <v/>
      </c>
      <c r="C229" s="32" t="str">
        <f>IF(COC!E26="","", COC!E26)</f>
        <v/>
      </c>
      <c r="D229" s="35" t="str">
        <f>IF(COC!F26="","", COC!F26)</f>
        <v/>
      </c>
      <c r="E229" s="35" t="str">
        <f>IF(COC!G26="","", COC!G26)</f>
        <v/>
      </c>
      <c r="F229" s="35" t="str">
        <f>IF(COC!H26="","", COC!H26)</f>
        <v/>
      </c>
      <c r="G229" s="31" t="str">
        <f>IF(COC!AB26="","", COC!AB26)</f>
        <v/>
      </c>
      <c r="H229" s="31" t="str">
        <f>IF(COC!AB8="","", COC!AB8)</f>
        <v/>
      </c>
      <c r="I229" s="32">
        <f>IF(COC!Y6="","", COC!Y6)</f>
        <v>42276</v>
      </c>
    </row>
    <row r="230" spans="1:9" s="30" customFormat="1" x14ac:dyDescent="0.25">
      <c r="C230" s="34"/>
      <c r="D230" s="37"/>
      <c r="E230" s="37"/>
      <c r="F230" s="37"/>
      <c r="I230" s="34"/>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1" bestFit="1" customWidth="1"/>
    <col min="2" max="2" width="8.26953125" style="21" bestFit="1" customWidth="1"/>
    <col min="3" max="3" width="20" style="21" bestFit="1" customWidth="1"/>
    <col min="4" max="4" width="24.1796875" style="21" bestFit="1" customWidth="1"/>
    <col min="5" max="5" width="36.81640625" style="21" bestFit="1" customWidth="1"/>
    <col min="6" max="6" width="6.7265625" style="21" bestFit="1" customWidth="1"/>
    <col min="7" max="7" width="11.1796875" style="21" bestFit="1" customWidth="1"/>
    <col min="8" max="16384" width="9.1796875" style="21"/>
  </cols>
  <sheetData>
    <row r="1" spans="1:7" ht="14.5" x14ac:dyDescent="0.35">
      <c r="A1" s="75" t="s">
        <v>765</v>
      </c>
      <c r="B1" s="75" t="s">
        <v>468</v>
      </c>
      <c r="C1" s="75" t="s">
        <v>766</v>
      </c>
      <c r="D1" s="75" t="s">
        <v>464</v>
      </c>
      <c r="E1" s="75" t="s">
        <v>767</v>
      </c>
      <c r="F1" s="75" t="s">
        <v>2</v>
      </c>
      <c r="G1" s="75" t="s">
        <v>768</v>
      </c>
    </row>
    <row r="2" spans="1:7" ht="14.5" x14ac:dyDescent="0.35">
      <c r="A2" s="76">
        <v>377</v>
      </c>
      <c r="B2" s="77" t="s">
        <v>769</v>
      </c>
      <c r="C2" s="77" t="s">
        <v>770</v>
      </c>
      <c r="D2" s="77"/>
      <c r="E2" s="77" t="s">
        <v>771</v>
      </c>
      <c r="F2" s="77" t="s">
        <v>445</v>
      </c>
      <c r="G2" s="77" t="s">
        <v>772</v>
      </c>
    </row>
    <row r="3" spans="1:7" ht="14.5" x14ac:dyDescent="0.35">
      <c r="A3" s="76">
        <v>378</v>
      </c>
      <c r="B3" s="77" t="s">
        <v>769</v>
      </c>
      <c r="C3" s="77" t="s">
        <v>773</v>
      </c>
      <c r="D3" s="77" t="s">
        <v>774</v>
      </c>
      <c r="E3" s="77" t="s">
        <v>771</v>
      </c>
      <c r="F3" s="77" t="s">
        <v>445</v>
      </c>
      <c r="G3" s="77" t="s">
        <v>772</v>
      </c>
    </row>
    <row r="4" spans="1:7" ht="14.5" x14ac:dyDescent="0.35">
      <c r="A4" s="76">
        <v>379</v>
      </c>
      <c r="B4" s="77" t="s">
        <v>769</v>
      </c>
      <c r="C4" s="77" t="s">
        <v>775</v>
      </c>
      <c r="D4" s="77" t="s">
        <v>776</v>
      </c>
      <c r="E4" s="77" t="s">
        <v>771</v>
      </c>
      <c r="F4" s="77" t="s">
        <v>445</v>
      </c>
      <c r="G4" s="77" t="s">
        <v>772</v>
      </c>
    </row>
    <row r="5" spans="1:7" ht="14.5" x14ac:dyDescent="0.35">
      <c r="A5" s="76">
        <v>380</v>
      </c>
      <c r="B5" s="77" t="s">
        <v>769</v>
      </c>
      <c r="C5" s="77" t="s">
        <v>777</v>
      </c>
      <c r="D5" s="77" t="s">
        <v>778</v>
      </c>
      <c r="E5" s="77" t="s">
        <v>771</v>
      </c>
      <c r="F5" s="77" t="s">
        <v>445</v>
      </c>
      <c r="G5" s="77" t="s">
        <v>772</v>
      </c>
    </row>
    <row r="6" spans="1:7" ht="14.5" x14ac:dyDescent="0.35">
      <c r="A6" s="76">
        <v>381</v>
      </c>
      <c r="B6" s="77" t="s">
        <v>769</v>
      </c>
      <c r="C6" s="77" t="s">
        <v>779</v>
      </c>
      <c r="D6" s="77" t="s">
        <v>780</v>
      </c>
      <c r="E6" s="77" t="s">
        <v>771</v>
      </c>
      <c r="F6" s="77" t="s">
        <v>445</v>
      </c>
      <c r="G6" s="77" t="s">
        <v>772</v>
      </c>
    </row>
    <row r="7" spans="1:7" ht="14.5" x14ac:dyDescent="0.35">
      <c r="A7" s="76">
        <v>382</v>
      </c>
      <c r="B7" s="77" t="s">
        <v>769</v>
      </c>
      <c r="C7" s="77" t="s">
        <v>781</v>
      </c>
      <c r="D7" s="77" t="s">
        <v>782</v>
      </c>
      <c r="E7" s="77" t="s">
        <v>783</v>
      </c>
      <c r="F7" s="77" t="s">
        <v>445</v>
      </c>
      <c r="G7" s="77" t="s">
        <v>772</v>
      </c>
    </row>
    <row r="8" spans="1:7" ht="14.5" x14ac:dyDescent="0.35">
      <c r="A8" s="76">
        <v>383</v>
      </c>
      <c r="B8" s="77" t="s">
        <v>769</v>
      </c>
      <c r="C8" s="77" t="s">
        <v>784</v>
      </c>
      <c r="D8" s="77" t="s">
        <v>785</v>
      </c>
      <c r="E8" s="77" t="s">
        <v>783</v>
      </c>
      <c r="F8" s="77" t="s">
        <v>445</v>
      </c>
      <c r="G8" s="77" t="s">
        <v>772</v>
      </c>
    </row>
    <row r="9" spans="1:7" ht="14.5" x14ac:dyDescent="0.35">
      <c r="A9" s="76">
        <v>384</v>
      </c>
      <c r="B9" s="77" t="s">
        <v>769</v>
      </c>
      <c r="C9" s="77" t="s">
        <v>786</v>
      </c>
      <c r="D9" s="77" t="s">
        <v>787</v>
      </c>
      <c r="E9" s="77" t="s">
        <v>783</v>
      </c>
      <c r="F9" s="77" t="s">
        <v>445</v>
      </c>
      <c r="G9" s="77" t="s">
        <v>772</v>
      </c>
    </row>
    <row r="10" spans="1:7" ht="14.5" x14ac:dyDescent="0.35">
      <c r="A10" s="76">
        <v>385</v>
      </c>
      <c r="B10" s="77" t="s">
        <v>769</v>
      </c>
      <c r="C10" s="77" t="s">
        <v>788</v>
      </c>
      <c r="D10" s="77" t="s">
        <v>789</v>
      </c>
      <c r="E10" s="77" t="s">
        <v>783</v>
      </c>
      <c r="F10" s="77" t="s">
        <v>445</v>
      </c>
      <c r="G10" s="77" t="s">
        <v>772</v>
      </c>
    </row>
    <row r="11" spans="1:7" ht="14.5" x14ac:dyDescent="0.35">
      <c r="A11" s="76">
        <v>386</v>
      </c>
      <c r="B11" s="77" t="s">
        <v>769</v>
      </c>
      <c r="C11" s="77" t="s">
        <v>790</v>
      </c>
      <c r="D11" s="77" t="s">
        <v>791</v>
      </c>
      <c r="E11" s="77" t="s">
        <v>783</v>
      </c>
      <c r="F11" s="77" t="s">
        <v>445</v>
      </c>
      <c r="G11" s="77"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2015-09-29T19:41:27Z</cp:lastPrinted>
  <dcterms:created xsi:type="dcterms:W3CDTF">2003-09-16T12:34:08Z</dcterms:created>
  <dcterms:modified xsi:type="dcterms:W3CDTF">2015-09-29T19:46:37Z</dcterms:modified>
</cp:coreProperties>
</file>